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strandes\Desktop\"/>
    </mc:Choice>
  </mc:AlternateContent>
  <bookViews>
    <workbookView xWindow="0" yWindow="0" windowWidth="19200" windowHeight="7050" firstSheet="1" activeTab="3"/>
  </bookViews>
  <sheets>
    <sheet name="Boys State Team Results" sheetId="1" r:id="rId1"/>
    <sheet name="Girls State Team Results" sheetId="2" r:id="rId2"/>
    <sheet name="Boys State Point Totals" sheetId="3" r:id="rId3"/>
    <sheet name="Girls State Point Totals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3" i="4" l="1"/>
  <c r="X5" i="4"/>
  <c r="X9" i="4"/>
  <c r="X7" i="4"/>
  <c r="X4" i="4"/>
  <c r="X3" i="4"/>
  <c r="X6" i="4"/>
  <c r="X11" i="4"/>
  <c r="X15" i="4"/>
  <c r="X16" i="4"/>
  <c r="X8" i="4"/>
  <c r="X14" i="4"/>
  <c r="X18" i="4"/>
  <c r="X10" i="4"/>
  <c r="X12" i="4"/>
  <c r="X17" i="4"/>
  <c r="X20" i="4"/>
  <c r="X25" i="4"/>
  <c r="X13" i="4"/>
  <c r="X22" i="4"/>
  <c r="X24" i="4"/>
  <c r="X21" i="4"/>
  <c r="X27" i="4"/>
  <c r="X28" i="4"/>
  <c r="X29" i="4"/>
  <c r="X26" i="4"/>
  <c r="X31" i="4"/>
  <c r="X30" i="4"/>
  <c r="X33" i="4"/>
  <c r="X32" i="4"/>
  <c r="X19" i="4"/>
  <c r="X34" i="4"/>
  <c r="X35" i="4"/>
  <c r="X36" i="4"/>
  <c r="X42" i="3"/>
  <c r="X13" i="3"/>
  <c r="X9" i="3"/>
  <c r="X5" i="3"/>
  <c r="X3" i="3"/>
  <c r="X8" i="3"/>
  <c r="X4" i="3"/>
  <c r="X10" i="3"/>
  <c r="X15" i="3"/>
  <c r="X25" i="3"/>
  <c r="X21" i="3"/>
  <c r="X6" i="3"/>
  <c r="X20" i="3"/>
  <c r="X12" i="3"/>
  <c r="X24" i="3"/>
  <c r="X18" i="3"/>
  <c r="X16" i="3"/>
  <c r="X27" i="3"/>
  <c r="X11" i="3"/>
  <c r="X22" i="3"/>
  <c r="X14" i="3"/>
  <c r="X32" i="3"/>
  <c r="X33" i="3"/>
  <c r="X34" i="3"/>
  <c r="X23" i="3"/>
  <c r="X30" i="3"/>
  <c r="X35" i="3"/>
  <c r="X29" i="3"/>
  <c r="X36" i="3"/>
  <c r="X19" i="3"/>
  <c r="X28" i="3"/>
  <c r="X17" i="3"/>
  <c r="X31" i="3"/>
  <c r="X37" i="3"/>
  <c r="X38" i="3"/>
  <c r="X39" i="3"/>
  <c r="X26" i="3"/>
  <c r="X40" i="3"/>
  <c r="X41" i="3"/>
  <c r="X7" i="3"/>
  <c r="P36" i="4" l="1"/>
  <c r="Q36" i="4" s="1"/>
  <c r="O36" i="4"/>
  <c r="P35" i="4"/>
  <c r="Q35" i="4" s="1"/>
  <c r="O35" i="4"/>
  <c r="P34" i="4"/>
  <c r="Q34" i="4" s="1"/>
  <c r="O34" i="4"/>
  <c r="P19" i="4"/>
  <c r="Q19" i="4" s="1"/>
  <c r="O19" i="4"/>
  <c r="P32" i="4"/>
  <c r="Q32" i="4" s="1"/>
  <c r="O32" i="4"/>
  <c r="P33" i="4"/>
  <c r="Q33" i="4" s="1"/>
  <c r="O33" i="4"/>
  <c r="P30" i="4"/>
  <c r="Q30" i="4" s="1"/>
  <c r="O30" i="4"/>
  <c r="P31" i="4"/>
  <c r="Q31" i="4" s="1"/>
  <c r="O31" i="4"/>
  <c r="P26" i="4"/>
  <c r="Q26" i="4" s="1"/>
  <c r="O26" i="4"/>
  <c r="P29" i="4"/>
  <c r="Q29" i="4" s="1"/>
  <c r="O29" i="4"/>
  <c r="P28" i="4"/>
  <c r="Q28" i="4" s="1"/>
  <c r="O28" i="4"/>
  <c r="P27" i="4"/>
  <c r="Q27" i="4" s="1"/>
  <c r="O27" i="4"/>
  <c r="P21" i="4"/>
  <c r="Q21" i="4" s="1"/>
  <c r="O21" i="4"/>
  <c r="P24" i="4"/>
  <c r="Q24" i="4" s="1"/>
  <c r="O24" i="4"/>
  <c r="P22" i="4"/>
  <c r="Q22" i="4" s="1"/>
  <c r="O22" i="4"/>
  <c r="P13" i="4"/>
  <c r="Q13" i="4" s="1"/>
  <c r="O13" i="4"/>
  <c r="P25" i="4"/>
  <c r="Q25" i="4" s="1"/>
  <c r="O25" i="4"/>
  <c r="P20" i="4"/>
  <c r="Q20" i="4" s="1"/>
  <c r="O20" i="4"/>
  <c r="P17" i="4"/>
  <c r="Q17" i="4" s="1"/>
  <c r="O17" i="4"/>
  <c r="P12" i="4"/>
  <c r="Q12" i="4" s="1"/>
  <c r="O12" i="4"/>
  <c r="P10" i="4"/>
  <c r="Q10" i="4" s="1"/>
  <c r="O10" i="4"/>
  <c r="P18" i="4"/>
  <c r="Q18" i="4" s="1"/>
  <c r="O18" i="4"/>
  <c r="P14" i="4"/>
  <c r="Q14" i="4" s="1"/>
  <c r="O14" i="4"/>
  <c r="P8" i="4"/>
  <c r="Q8" i="4" s="1"/>
  <c r="O8" i="4"/>
  <c r="P16" i="4"/>
  <c r="Q16" i="4" s="1"/>
  <c r="O16" i="4"/>
  <c r="P15" i="4"/>
  <c r="Q15" i="4" s="1"/>
  <c r="O15" i="4"/>
  <c r="P11" i="4"/>
  <c r="Q11" i="4" s="1"/>
  <c r="O11" i="4"/>
  <c r="P6" i="4"/>
  <c r="Q6" i="4" s="1"/>
  <c r="O6" i="4"/>
  <c r="P3" i="4"/>
  <c r="Q3" i="4" s="1"/>
  <c r="O3" i="4"/>
  <c r="P4" i="4"/>
  <c r="Q4" i="4" s="1"/>
  <c r="O4" i="4"/>
  <c r="P7" i="4"/>
  <c r="Q7" i="4" s="1"/>
  <c r="O7" i="4"/>
  <c r="P9" i="4"/>
  <c r="Q9" i="4" s="1"/>
  <c r="O9" i="4"/>
  <c r="P5" i="4"/>
  <c r="Q5" i="4" s="1"/>
  <c r="O5" i="4"/>
  <c r="P23" i="4"/>
  <c r="Q23" i="4" s="1"/>
  <c r="O23" i="4"/>
  <c r="Q11" i="3"/>
  <c r="Q35" i="3"/>
  <c r="Q38" i="3"/>
  <c r="P42" i="3"/>
  <c r="Q42" i="3" s="1"/>
  <c r="O42" i="3"/>
  <c r="P41" i="3"/>
  <c r="Q41" i="3" s="1"/>
  <c r="O41" i="3"/>
  <c r="P40" i="3"/>
  <c r="Q40" i="3" s="1"/>
  <c r="O40" i="3"/>
  <c r="P26" i="3"/>
  <c r="Q26" i="3" s="1"/>
  <c r="O26" i="3"/>
  <c r="P39" i="3"/>
  <c r="Q39" i="3" s="1"/>
  <c r="O39" i="3"/>
  <c r="P38" i="3"/>
  <c r="O38" i="3"/>
  <c r="P37" i="3"/>
  <c r="Q37" i="3" s="1"/>
  <c r="O37" i="3"/>
  <c r="P31" i="3"/>
  <c r="Q31" i="3" s="1"/>
  <c r="O31" i="3"/>
  <c r="P17" i="3"/>
  <c r="Q17" i="3" s="1"/>
  <c r="O17" i="3"/>
  <c r="P28" i="3"/>
  <c r="Q28" i="3" s="1"/>
  <c r="O28" i="3"/>
  <c r="P19" i="3"/>
  <c r="Q19" i="3" s="1"/>
  <c r="O19" i="3"/>
  <c r="P36" i="3"/>
  <c r="Q36" i="3" s="1"/>
  <c r="O36" i="3"/>
  <c r="P29" i="3"/>
  <c r="Q29" i="3" s="1"/>
  <c r="O29" i="3"/>
  <c r="P35" i="3"/>
  <c r="O35" i="3"/>
  <c r="P30" i="3"/>
  <c r="Q30" i="3" s="1"/>
  <c r="O30" i="3"/>
  <c r="P23" i="3"/>
  <c r="Q23" i="3" s="1"/>
  <c r="O23" i="3"/>
  <c r="P34" i="3"/>
  <c r="Q34" i="3" s="1"/>
  <c r="O34" i="3"/>
  <c r="P33" i="3"/>
  <c r="Q33" i="3" s="1"/>
  <c r="O33" i="3"/>
  <c r="P32" i="3"/>
  <c r="Q32" i="3" s="1"/>
  <c r="O32" i="3"/>
  <c r="P14" i="3"/>
  <c r="Q14" i="3" s="1"/>
  <c r="O14" i="3"/>
  <c r="P22" i="3"/>
  <c r="Q22" i="3" s="1"/>
  <c r="O22" i="3"/>
  <c r="P11" i="3"/>
  <c r="O11" i="3"/>
  <c r="P27" i="3"/>
  <c r="Q27" i="3" s="1"/>
  <c r="O27" i="3"/>
  <c r="P16" i="3"/>
  <c r="Q16" i="3" s="1"/>
  <c r="O16" i="3"/>
  <c r="P18" i="3"/>
  <c r="Q18" i="3" s="1"/>
  <c r="O18" i="3"/>
  <c r="P24" i="3"/>
  <c r="Q24" i="3" s="1"/>
  <c r="O24" i="3"/>
  <c r="P12" i="3"/>
  <c r="Q12" i="3" s="1"/>
  <c r="O12" i="3"/>
  <c r="P20" i="3"/>
  <c r="Q20" i="3" s="1"/>
  <c r="O20" i="3"/>
  <c r="P6" i="3"/>
  <c r="Q6" i="3" s="1"/>
  <c r="O6" i="3"/>
  <c r="P21" i="3"/>
  <c r="Q21" i="3" s="1"/>
  <c r="O21" i="3"/>
  <c r="P25" i="3"/>
  <c r="Q25" i="3" s="1"/>
  <c r="O25" i="3"/>
  <c r="P15" i="3"/>
  <c r="Q15" i="3" s="1"/>
  <c r="O15" i="3"/>
  <c r="P10" i="3"/>
  <c r="Q10" i="3" s="1"/>
  <c r="O10" i="3"/>
  <c r="P4" i="3"/>
  <c r="Q4" i="3" s="1"/>
  <c r="O4" i="3"/>
  <c r="P8" i="3"/>
  <c r="Q8" i="3" s="1"/>
  <c r="O8" i="3"/>
  <c r="P7" i="3"/>
  <c r="Q7" i="3" s="1"/>
  <c r="O7" i="3"/>
  <c r="P3" i="3"/>
  <c r="Q3" i="3" s="1"/>
  <c r="O3" i="3"/>
  <c r="P9" i="3"/>
  <c r="Q9" i="3" s="1"/>
  <c r="O9" i="3"/>
  <c r="P13" i="3"/>
  <c r="Q13" i="3" s="1"/>
  <c r="O13" i="3"/>
  <c r="P5" i="3"/>
  <c r="Q5" i="3" s="1"/>
  <c r="O5" i="3"/>
  <c r="E2" i="1"/>
  <c r="E5" i="1"/>
  <c r="E3" i="1"/>
  <c r="E4" i="1"/>
  <c r="E7" i="1"/>
  <c r="E6" i="1"/>
  <c r="E9" i="1"/>
  <c r="E11" i="1"/>
  <c r="E8" i="1"/>
  <c r="E10" i="1"/>
  <c r="E2" i="2"/>
  <c r="E5" i="2"/>
  <c r="E3" i="2"/>
  <c r="E4" i="2"/>
  <c r="E7" i="2"/>
  <c r="E9" i="2"/>
  <c r="E6" i="2"/>
  <c r="E8" i="2"/>
  <c r="E11" i="2"/>
  <c r="E10" i="2"/>
</calcChain>
</file>

<file path=xl/sharedStrings.xml><?xml version="1.0" encoding="utf-8"?>
<sst xmlns="http://schemas.openxmlformats.org/spreadsheetml/2006/main" count="318" uniqueCount="159">
  <si>
    <t>GS</t>
  </si>
  <si>
    <t>SL</t>
  </si>
  <si>
    <t>Total</t>
  </si>
  <si>
    <t>BOYS STATE RESULTS</t>
  </si>
  <si>
    <t xml:space="preserve">DELBARTN   </t>
  </si>
  <si>
    <t xml:space="preserve">PINGRY   </t>
  </si>
  <si>
    <t xml:space="preserve">VERNON   </t>
  </si>
  <si>
    <t xml:space="preserve">MOBEARD    </t>
  </si>
  <si>
    <t xml:space="preserve">DONBOSCO </t>
  </si>
  <si>
    <t xml:space="preserve">RIDGE   </t>
  </si>
  <si>
    <t xml:space="preserve">WYNHILLS  </t>
  </si>
  <si>
    <t xml:space="preserve">RIDGWD   </t>
  </si>
  <si>
    <t xml:space="preserve">MTNLAKES  </t>
  </si>
  <si>
    <t xml:space="preserve">NEWTON   </t>
  </si>
  <si>
    <t>GIRLS STATE RESULTS</t>
  </si>
  <si>
    <t xml:space="preserve">TENAFLY   </t>
  </si>
  <si>
    <t xml:space="preserve">PINGRY  </t>
  </si>
  <si>
    <t xml:space="preserve">MTNLAKES   </t>
  </si>
  <si>
    <t xml:space="preserve">IMMACHRT   </t>
  </si>
  <si>
    <t xml:space="preserve">SPARTA   </t>
  </si>
  <si>
    <t xml:space="preserve">WYNHILLS   </t>
  </si>
  <si>
    <t xml:space="preserve">WYNVALY   </t>
  </si>
  <si>
    <t>Overall  and Public School Champion</t>
  </si>
  <si>
    <t>Parochial Champion</t>
  </si>
  <si>
    <t>Overall  and Parochial School Champion</t>
  </si>
  <si>
    <t>Public School Champion</t>
  </si>
  <si>
    <t>Boys State Point Totals</t>
  </si>
  <si>
    <t>Name</t>
  </si>
  <si>
    <t>Team</t>
  </si>
  <si>
    <t>Lg</t>
  </si>
  <si>
    <t>SL 1 Run 1</t>
  </si>
  <si>
    <t>SL 1 Run 2</t>
  </si>
  <si>
    <t>SL 2 Run 1</t>
  </si>
  <si>
    <t>SL 2 Run 2</t>
  </si>
  <si>
    <t>SL 3 Run 1</t>
  </si>
  <si>
    <t>SL 3 Run 2</t>
  </si>
  <si>
    <t>GS 1 Run 1</t>
  </si>
  <si>
    <t>GS 1 Run 2</t>
  </si>
  <si>
    <t>GS 2 Run 1</t>
  </si>
  <si>
    <t>GS 2 Run 2</t>
  </si>
  <si>
    <t>Matt Tavares</t>
  </si>
  <si>
    <t>Vernon</t>
  </si>
  <si>
    <t>B</t>
  </si>
  <si>
    <t>Mark Minsch</t>
  </si>
  <si>
    <t>Ridge</t>
  </si>
  <si>
    <t>C</t>
  </si>
  <si>
    <t xml:space="preserve">Tobey Jay </t>
  </si>
  <si>
    <t>Pingry</t>
  </si>
  <si>
    <t xml:space="preserve">Adam Sujak  </t>
  </si>
  <si>
    <t>Don Bosco</t>
  </si>
  <si>
    <t>A</t>
  </si>
  <si>
    <t xml:space="preserve">Louis Friedrich </t>
  </si>
  <si>
    <t>Delbarton</t>
  </si>
  <si>
    <t xml:space="preserve">Chris Andersen </t>
  </si>
  <si>
    <t>Wayne Hills</t>
  </si>
  <si>
    <t>Dylan Jay</t>
  </si>
  <si>
    <t xml:space="preserve">Jake Marcovici </t>
  </si>
  <si>
    <t>Ridgewood</t>
  </si>
  <si>
    <t xml:space="preserve">Ryan Brim </t>
  </si>
  <si>
    <t xml:space="preserve">Jonathan Tenenbaum </t>
  </si>
  <si>
    <t>Tenafly</t>
  </si>
  <si>
    <t>Anton Weinbrecht</t>
  </si>
  <si>
    <t>West Milford</t>
  </si>
  <si>
    <t xml:space="preserve">Thomas Johnson </t>
  </si>
  <si>
    <t>Matt Lombardo</t>
  </si>
  <si>
    <t>Evan Amato</t>
  </si>
  <si>
    <t xml:space="preserve">Kanna Pasunuri </t>
  </si>
  <si>
    <t>Sparta</t>
  </si>
  <si>
    <t xml:space="preserve">Alex Mueller </t>
  </si>
  <si>
    <t>Jackson Kammen</t>
  </si>
  <si>
    <t>Kieran O'Connor</t>
  </si>
  <si>
    <t xml:space="preserve">Evan Dolan </t>
  </si>
  <si>
    <t xml:space="preserve">Zach Pedicone </t>
  </si>
  <si>
    <t>Austin Tondo</t>
  </si>
  <si>
    <t>Bernards</t>
  </si>
  <si>
    <t>Robert Rhine</t>
  </si>
  <si>
    <t>Newton</t>
  </si>
  <si>
    <t>Donato Bevacqua</t>
  </si>
  <si>
    <t>Morgan Freifelder</t>
  </si>
  <si>
    <t>Kyle Whittemore</t>
  </si>
  <si>
    <t>Mt. Lakes</t>
  </si>
  <si>
    <t xml:space="preserve">Adam Lees </t>
  </si>
  <si>
    <t xml:space="preserve">Christopher Wheato </t>
  </si>
  <si>
    <t>Bergen Catholic</t>
  </si>
  <si>
    <t>Brandon Mark</t>
  </si>
  <si>
    <t>Christopher Schnabel</t>
  </si>
  <si>
    <t>Alex Vilinsky</t>
  </si>
  <si>
    <t xml:space="preserve">Vincent Dileone </t>
  </si>
  <si>
    <t xml:space="preserve">Connor Magee </t>
  </si>
  <si>
    <t xml:space="preserve">Thomas Wohlbruck </t>
  </si>
  <si>
    <t>Mo Beard</t>
  </si>
  <si>
    <t>Nicholas Johnson</t>
  </si>
  <si>
    <t>Christopher Kang</t>
  </si>
  <si>
    <t xml:space="preserve">Peter Kearney </t>
  </si>
  <si>
    <t>Matt McCrink</t>
  </si>
  <si>
    <t>Ian Rovner</t>
  </si>
  <si>
    <t>Mason Freifelder</t>
  </si>
  <si>
    <t>Thomas Kopchains</t>
  </si>
  <si>
    <t>Pope John</t>
  </si>
  <si>
    <t>Lg Pts</t>
  </si>
  <si>
    <t>All-State Points will be:</t>
  </si>
  <si>
    <t>(Individual League Points x 0.20) plus the scored points for each of the 4 ROC runs.</t>
  </si>
  <si>
    <t>20% of Lg Pts</t>
  </si>
  <si>
    <t>Girls State Points</t>
  </si>
  <si>
    <t>and 13-18 placings shall constitute All State 3rd Team. Ties in places will be broken by head-to-head finish, head-to-head time and coin flip.</t>
  </si>
  <si>
    <t xml:space="preserve">The top six racers in each gender will constitute All State 1st Team, 7-12 placings shall constitute All State 2 nd Team, </t>
  </si>
  <si>
    <t>GS 1</t>
  </si>
  <si>
    <t>GS 2</t>
  </si>
  <si>
    <t>Sl 1</t>
  </si>
  <si>
    <t>Sl 2</t>
  </si>
  <si>
    <t>Martina Brich</t>
  </si>
  <si>
    <t>Marisa Tomaru</t>
  </si>
  <si>
    <t>Maddie Cho</t>
  </si>
  <si>
    <t xml:space="preserve">Camille Collins </t>
  </si>
  <si>
    <t>Rosemary Collins</t>
  </si>
  <si>
    <t>Megan Yi</t>
  </si>
  <si>
    <t>Kyla Butler</t>
  </si>
  <si>
    <t>Jefferson</t>
  </si>
  <si>
    <t>x 24</t>
  </si>
  <si>
    <t>x 20</t>
  </si>
  <si>
    <t>Ella Scarola</t>
  </si>
  <si>
    <t>Sarah Marcovici</t>
  </si>
  <si>
    <t>Julia Lasala</t>
  </si>
  <si>
    <t>Wayne Valley</t>
  </si>
  <si>
    <t>Kristen Yi</t>
  </si>
  <si>
    <t>Sophie O'Connor</t>
  </si>
  <si>
    <t>Juliett Bergantino</t>
  </si>
  <si>
    <t>Krista Poehlmann</t>
  </si>
  <si>
    <t>x 22</t>
  </si>
  <si>
    <t>x 19</t>
  </si>
  <si>
    <t xml:space="preserve">Lindsay Gelleert      </t>
  </si>
  <si>
    <t>Charlotte Helson</t>
  </si>
  <si>
    <t>IHA</t>
  </si>
  <si>
    <t>Gabby Tavares</t>
  </si>
  <si>
    <t>Aidyn Thompson</t>
  </si>
  <si>
    <t>Annabelle Collins</t>
  </si>
  <si>
    <t>Madison Campisi</t>
  </si>
  <si>
    <t>Grace Tavares</t>
  </si>
  <si>
    <t>Julia Taylor</t>
  </si>
  <si>
    <t>Claudia Calafati</t>
  </si>
  <si>
    <t>Katarzyna Osuchows</t>
  </si>
  <si>
    <t>Avery Leiss</t>
  </si>
  <si>
    <t>Benards</t>
  </si>
  <si>
    <t>Petra Deffenbaugh</t>
  </si>
  <si>
    <t>Madison Womack</t>
  </si>
  <si>
    <t>Cora Moriarty</t>
  </si>
  <si>
    <t>Julie Mcginley</t>
  </si>
  <si>
    <t>Juliette Debenedet</t>
  </si>
  <si>
    <t xml:space="preserve">Rachel Walker </t>
  </si>
  <si>
    <t>Olivia Hauck</t>
  </si>
  <si>
    <t>Rachel Novick</t>
  </si>
  <si>
    <t>Sofia Benitez</t>
  </si>
  <si>
    <t>Lg. Pts</t>
  </si>
  <si>
    <t>1st team All-State</t>
  </si>
  <si>
    <t>2nd Team All State</t>
  </si>
  <si>
    <t>3rd Team All -State</t>
  </si>
  <si>
    <t>2nd Team All - State</t>
  </si>
  <si>
    <t>3rd Team All - State</t>
  </si>
  <si>
    <t>1st Team All -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</si>
</sst>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.00"/>
    <numFmt numFmtId="165" formatCode="0.0"/>
  </numFmts>
  <fonts count="8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b/>
      <sz val="11"/>
      <color theme="1"/>
      <name val="Calibri"/>
      <family val="2"/>
      <scheme val="minor"/>
    </font>
    <font>
      <b/>
      <sz val="10"/>
      <color rgb="FF000000"/>
      <name val="Arial Unicode MS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164" fontId="0" fillId="0" borderId="0" xfId="0" applyNumberFormat="1"/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164" fontId="0" fillId="2" borderId="1" xfId="0" applyNumberFormat="1" applyFill="1" applyBorder="1"/>
    <xf numFmtId="0" fontId="0" fillId="0" borderId="1" xfId="0" applyBorder="1"/>
    <xf numFmtId="0" fontId="1" fillId="0" borderId="1" xfId="0" applyFont="1" applyBorder="1" applyAlignment="1">
      <alignment vertical="center"/>
    </xf>
    <xf numFmtId="164" fontId="0" fillId="0" borderId="1" xfId="0" applyNumberFormat="1" applyBorder="1"/>
    <xf numFmtId="0" fontId="0" fillId="3" borderId="1" xfId="0" applyFill="1" applyBorder="1"/>
    <xf numFmtId="0" fontId="1" fillId="3" borderId="1" xfId="0" applyFont="1" applyFill="1" applyBorder="1" applyAlignment="1">
      <alignment vertical="center"/>
    </xf>
    <xf numFmtId="164" fontId="0" fillId="3" borderId="1" xfId="0" applyNumberFormat="1" applyFill="1" applyBorder="1"/>
    <xf numFmtId="0" fontId="0" fillId="4" borderId="1" xfId="0" applyFill="1" applyBorder="1"/>
    <xf numFmtId="0" fontId="1" fillId="4" borderId="1" xfId="0" applyFont="1" applyFill="1" applyBorder="1" applyAlignment="1">
      <alignment vertical="center"/>
    </xf>
    <xf numFmtId="164" fontId="0" fillId="4" borderId="1" xfId="0" applyNumberFormat="1" applyFill="1" applyBorder="1"/>
    <xf numFmtId="0" fontId="0" fillId="0" borderId="0" xfId="0" applyBorder="1"/>
    <xf numFmtId="0" fontId="0" fillId="2" borderId="0" xfId="0" applyFill="1" applyBorder="1"/>
    <xf numFmtId="0" fontId="0" fillId="4" borderId="0" xfId="0" applyFill="1" applyBorder="1"/>
    <xf numFmtId="0" fontId="0" fillId="3" borderId="0" xfId="0" applyFill="1" applyBorder="1"/>
    <xf numFmtId="164" fontId="0" fillId="0" borderId="3" xfId="0" applyNumberFormat="1" applyBorder="1"/>
    <xf numFmtId="0" fontId="0" fillId="0" borderId="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Fill="1" applyBorder="1"/>
    <xf numFmtId="0" fontId="2" fillId="0" borderId="1" xfId="0" applyFont="1" applyFill="1" applyBorder="1"/>
    <xf numFmtId="0" fontId="2" fillId="0" borderId="1" xfId="0" applyFont="1" applyBorder="1"/>
    <xf numFmtId="0" fontId="3" fillId="0" borderId="10" xfId="0" applyFont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2" xfId="0" applyFont="1" applyBorder="1"/>
    <xf numFmtId="0" fontId="2" fillId="0" borderId="10" xfId="0" applyFont="1" applyBorder="1"/>
    <xf numFmtId="0" fontId="2" fillId="0" borderId="13" xfId="0" applyFont="1" applyBorder="1"/>
    <xf numFmtId="0" fontId="3" fillId="0" borderId="0" xfId="0" applyFont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5" fillId="0" borderId="12" xfId="0" applyFont="1" applyBorder="1"/>
    <xf numFmtId="0" fontId="5" fillId="0" borderId="11" xfId="0" applyFont="1" applyBorder="1"/>
    <xf numFmtId="0" fontId="6" fillId="0" borderId="0" xfId="0" applyFont="1" applyAlignment="1">
      <alignment vertical="center"/>
    </xf>
    <xf numFmtId="0" fontId="0" fillId="0" borderId="2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Fill="1" applyBorder="1"/>
    <xf numFmtId="0" fontId="3" fillId="0" borderId="1" xfId="0" applyFont="1" applyBorder="1" applyAlignment="1">
      <alignment vertical="center"/>
    </xf>
    <xf numFmtId="0" fontId="4" fillId="0" borderId="1" xfId="0" applyFont="1" applyBorder="1"/>
    <xf numFmtId="0" fontId="7" fillId="0" borderId="1" xfId="0" applyFont="1" applyBorder="1"/>
    <xf numFmtId="2" fontId="0" fillId="0" borderId="0" xfId="0" applyNumberFormat="1"/>
    <xf numFmtId="165" fontId="0" fillId="0" borderId="0" xfId="0" applyNumberFormat="1"/>
    <xf numFmtId="165" fontId="2" fillId="0" borderId="0" xfId="0" applyNumberFormat="1" applyFont="1" applyFill="1" applyBorder="1"/>
    <xf numFmtId="165" fontId="2" fillId="0" borderId="1" xfId="0" applyNumberFormat="1" applyFont="1" applyFill="1" applyBorder="1"/>
    <xf numFmtId="165" fontId="0" fillId="0" borderId="1" xfId="0" applyNumberFormat="1" applyBorder="1"/>
    <xf numFmtId="0" fontId="2" fillId="2" borderId="1" xfId="0" applyFont="1" applyFill="1" applyBorder="1"/>
    <xf numFmtId="0" fontId="3" fillId="2" borderId="10" xfId="0" applyFont="1" applyFill="1" applyBorder="1" applyAlignment="1">
      <alignment vertical="center"/>
    </xf>
    <xf numFmtId="0" fontId="2" fillId="2" borderId="11" xfId="0" applyFont="1" applyFill="1" applyBorder="1"/>
    <xf numFmtId="0" fontId="2" fillId="2" borderId="12" xfId="0" applyFont="1" applyFill="1" applyBorder="1"/>
    <xf numFmtId="0" fontId="2" fillId="2" borderId="2" xfId="0" applyFont="1" applyFill="1" applyBorder="1"/>
    <xf numFmtId="0" fontId="2" fillId="2" borderId="10" xfId="0" applyFont="1" applyFill="1" applyBorder="1"/>
    <xf numFmtId="0" fontId="2" fillId="2" borderId="13" xfId="0" applyFont="1" applyFill="1" applyBorder="1"/>
    <xf numFmtId="165" fontId="0" fillId="2" borderId="1" xfId="0" applyNumberFormat="1" applyFill="1" applyBorder="1"/>
    <xf numFmtId="0" fontId="2" fillId="4" borderId="1" xfId="0" applyFont="1" applyFill="1" applyBorder="1"/>
    <xf numFmtId="0" fontId="3" fillId="4" borderId="10" xfId="0" applyFont="1" applyFill="1" applyBorder="1" applyAlignment="1">
      <alignment vertical="center"/>
    </xf>
    <xf numFmtId="0" fontId="2" fillId="4" borderId="11" xfId="0" applyFont="1" applyFill="1" applyBorder="1"/>
    <xf numFmtId="0" fontId="2" fillId="4" borderId="12" xfId="0" applyFont="1" applyFill="1" applyBorder="1"/>
    <xf numFmtId="0" fontId="2" fillId="4" borderId="2" xfId="0" applyFont="1" applyFill="1" applyBorder="1"/>
    <xf numFmtId="0" fontId="2" fillId="4" borderId="10" xfId="0" applyFont="1" applyFill="1" applyBorder="1"/>
    <xf numFmtId="0" fontId="2" fillId="4" borderId="13" xfId="0" applyFont="1" applyFill="1" applyBorder="1"/>
    <xf numFmtId="165" fontId="0" fillId="4" borderId="1" xfId="0" applyNumberFormat="1" applyFill="1" applyBorder="1"/>
    <xf numFmtId="0" fontId="4" fillId="4" borderId="12" xfId="0" applyFont="1" applyFill="1" applyBorder="1"/>
    <xf numFmtId="0" fontId="4" fillId="4" borderId="11" xfId="0" applyFont="1" applyFill="1" applyBorder="1"/>
    <xf numFmtId="0" fontId="2" fillId="5" borderId="1" xfId="0" applyFont="1" applyFill="1" applyBorder="1"/>
    <xf numFmtId="0" fontId="3" fillId="5" borderId="10" xfId="0" applyFont="1" applyFill="1" applyBorder="1" applyAlignment="1">
      <alignment vertical="center"/>
    </xf>
    <xf numFmtId="0" fontId="2" fillId="5" borderId="11" xfId="0" applyFont="1" applyFill="1" applyBorder="1"/>
    <xf numFmtId="0" fontId="2" fillId="5" borderId="12" xfId="0" applyFont="1" applyFill="1" applyBorder="1"/>
    <xf numFmtId="0" fontId="2" fillId="5" borderId="2" xfId="0" applyFont="1" applyFill="1" applyBorder="1"/>
    <xf numFmtId="0" fontId="2" fillId="5" borderId="10" xfId="0" applyFont="1" applyFill="1" applyBorder="1"/>
    <xf numFmtId="0" fontId="2" fillId="5" borderId="13" xfId="0" applyFont="1" applyFill="1" applyBorder="1"/>
    <xf numFmtId="0" fontId="0" fillId="5" borderId="1" xfId="0" applyFill="1" applyBorder="1"/>
    <xf numFmtId="165" fontId="0" fillId="5" borderId="1" xfId="0" applyNumberFormat="1" applyFill="1" applyBorder="1"/>
    <xf numFmtId="0" fontId="3" fillId="2" borderId="1" xfId="0" applyFont="1" applyFill="1" applyBorder="1" applyAlignment="1">
      <alignment vertical="center"/>
    </xf>
    <xf numFmtId="165" fontId="0" fillId="2" borderId="0" xfId="0" applyNumberFormat="1" applyFill="1"/>
    <xf numFmtId="2" fontId="0" fillId="2" borderId="0" xfId="0" applyNumberFormat="1" applyFill="1"/>
    <xf numFmtId="0" fontId="3" fillId="4" borderId="1" xfId="0" applyFont="1" applyFill="1" applyBorder="1" applyAlignment="1">
      <alignment vertical="center"/>
    </xf>
    <xf numFmtId="165" fontId="0" fillId="4" borderId="0" xfId="0" applyNumberFormat="1" applyFill="1"/>
    <xf numFmtId="2" fontId="0" fillId="4" borderId="0" xfId="0" applyNumberFormat="1" applyFill="1"/>
    <xf numFmtId="0" fontId="3" fillId="4" borderId="0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165" fontId="0" fillId="5" borderId="0" xfId="0" applyNumberFormat="1" applyFill="1"/>
    <xf numFmtId="2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G11" sqref="G11"/>
    </sheetView>
  </sheetViews>
  <sheetFormatPr defaultRowHeight="14.5"/>
  <cols>
    <col min="1" max="1" width="4.36328125" customWidth="1"/>
    <col min="2" max="2" width="19.7265625" customWidth="1"/>
    <col min="3" max="3" width="12.453125" style="1" bestFit="1" customWidth="1"/>
    <col min="4" max="4" width="22.90625" style="1" customWidth="1"/>
    <col min="5" max="5" width="12.90625" style="1" customWidth="1"/>
  </cols>
  <sheetData>
    <row r="1" spans="1:9">
      <c r="A1" s="5"/>
      <c r="B1" s="5" t="s">
        <v>3</v>
      </c>
      <c r="C1" s="7" t="s">
        <v>0</v>
      </c>
      <c r="D1" s="7" t="s">
        <v>1</v>
      </c>
      <c r="E1" s="7" t="s">
        <v>2</v>
      </c>
      <c r="F1" s="14"/>
      <c r="G1" s="14"/>
      <c r="H1" s="14"/>
      <c r="I1" s="14"/>
    </row>
    <row r="2" spans="1:9">
      <c r="A2" s="2">
        <v>1</v>
      </c>
      <c r="B2" s="3" t="s">
        <v>4</v>
      </c>
      <c r="C2" s="4">
        <v>3.5090277777777776E-3</v>
      </c>
      <c r="D2" s="4">
        <v>4.4386574074074077E-3</v>
      </c>
      <c r="E2" s="4">
        <f t="shared" ref="E2:E11" si="0">SUM(C2:D2)</f>
        <v>7.9476851851851861E-3</v>
      </c>
      <c r="F2" s="15" t="s">
        <v>24</v>
      </c>
      <c r="G2" s="15"/>
      <c r="H2" s="15"/>
      <c r="I2" s="15"/>
    </row>
    <row r="3" spans="1:9">
      <c r="A3" s="11">
        <v>2</v>
      </c>
      <c r="B3" s="12" t="s">
        <v>6</v>
      </c>
      <c r="C3" s="13">
        <v>3.6181712962962964E-3</v>
      </c>
      <c r="D3" s="13">
        <v>4.6665509259259264E-3</v>
      </c>
      <c r="E3" s="13">
        <f t="shared" si="0"/>
        <v>8.2847222222222228E-3</v>
      </c>
      <c r="F3" s="16" t="s">
        <v>25</v>
      </c>
      <c r="G3" s="16"/>
      <c r="H3" s="16"/>
      <c r="I3" s="14"/>
    </row>
    <row r="4" spans="1:9">
      <c r="A4" s="5">
        <v>3</v>
      </c>
      <c r="B4" s="6" t="s">
        <v>7</v>
      </c>
      <c r="C4" s="7">
        <v>3.6359953703703706E-3</v>
      </c>
      <c r="D4" s="7">
        <v>4.7253472222222219E-3</v>
      </c>
      <c r="E4" s="7">
        <f t="shared" si="0"/>
        <v>8.3613425925925921E-3</v>
      </c>
      <c r="F4" s="14"/>
      <c r="G4" s="14"/>
      <c r="H4" s="14"/>
      <c r="I4" s="14"/>
    </row>
    <row r="5" spans="1:9">
      <c r="A5" s="5">
        <v>4</v>
      </c>
      <c r="B5" s="6" t="s">
        <v>5</v>
      </c>
      <c r="C5" s="7">
        <v>3.5487268518518515E-3</v>
      </c>
      <c r="D5" s="7">
        <v>4.831712962962963E-3</v>
      </c>
      <c r="E5" s="7">
        <f t="shared" si="0"/>
        <v>8.3804398148148145E-3</v>
      </c>
      <c r="F5" s="14"/>
      <c r="G5" s="14"/>
      <c r="H5" s="14"/>
      <c r="I5" s="14"/>
    </row>
    <row r="6" spans="1:9">
      <c r="A6" s="5">
        <v>5</v>
      </c>
      <c r="B6" s="6" t="s">
        <v>9</v>
      </c>
      <c r="C6" s="7">
        <v>3.7777777777777779E-3</v>
      </c>
      <c r="D6" s="7">
        <v>4.626736111111111E-3</v>
      </c>
      <c r="E6" s="7">
        <f t="shared" si="0"/>
        <v>8.4045138888888885E-3</v>
      </c>
      <c r="F6" s="14"/>
      <c r="G6" s="14"/>
      <c r="H6" s="14"/>
      <c r="I6" s="14"/>
    </row>
    <row r="7" spans="1:9">
      <c r="A7" s="5">
        <v>6</v>
      </c>
      <c r="B7" s="6" t="s">
        <v>8</v>
      </c>
      <c r="C7" s="7">
        <v>3.6690972222222225E-3</v>
      </c>
      <c r="D7" s="7">
        <v>4.7596064814814818E-3</v>
      </c>
      <c r="E7" s="7">
        <f t="shared" si="0"/>
        <v>8.4287037037037039E-3</v>
      </c>
      <c r="F7" s="14"/>
      <c r="G7" s="14"/>
      <c r="H7" s="14"/>
      <c r="I7" s="14"/>
    </row>
    <row r="8" spans="1:9">
      <c r="A8" s="5">
        <v>7</v>
      </c>
      <c r="B8" s="6" t="s">
        <v>12</v>
      </c>
      <c r="C8" s="7">
        <v>3.9042824074074071E-3</v>
      </c>
      <c r="D8" s="7">
        <v>5.0947916666666667E-3</v>
      </c>
      <c r="E8" s="7">
        <f t="shared" si="0"/>
        <v>8.9990740740740743E-3</v>
      </c>
      <c r="F8" s="14"/>
      <c r="G8" s="14"/>
      <c r="H8" s="14"/>
      <c r="I8" s="14"/>
    </row>
    <row r="9" spans="1:9">
      <c r="A9" s="5">
        <v>8</v>
      </c>
      <c r="B9" s="6" t="s">
        <v>10</v>
      </c>
      <c r="C9" s="7">
        <v>3.7961805555555557E-3</v>
      </c>
      <c r="D9" s="7">
        <v>5.6100694444444444E-3</v>
      </c>
      <c r="E9" s="7">
        <f t="shared" si="0"/>
        <v>9.4062499999999997E-3</v>
      </c>
      <c r="F9" s="14"/>
      <c r="G9" s="14"/>
      <c r="H9" s="14"/>
      <c r="I9" s="14"/>
    </row>
    <row r="10" spans="1:9">
      <c r="A10" s="5">
        <v>9</v>
      </c>
      <c r="B10" s="6" t="s">
        <v>13</v>
      </c>
      <c r="C10" s="7">
        <v>4.5093750000000004E-3</v>
      </c>
      <c r="D10" s="7">
        <v>5.5041666666666668E-3</v>
      </c>
      <c r="E10" s="7">
        <f t="shared" si="0"/>
        <v>1.0013541666666667E-2</v>
      </c>
      <c r="F10" s="14"/>
      <c r="G10" s="14"/>
      <c r="H10" s="14"/>
      <c r="I10" s="14"/>
    </row>
    <row r="11" spans="1:9">
      <c r="A11" s="5">
        <v>10</v>
      </c>
      <c r="B11" s="6" t="s">
        <v>11</v>
      </c>
      <c r="C11" s="7">
        <v>3.8212962962962962E-3</v>
      </c>
      <c r="D11" s="7">
        <v>6.9094907407407412E-3</v>
      </c>
      <c r="E11" s="7">
        <f t="shared" si="0"/>
        <v>1.0730787037037037E-2</v>
      </c>
      <c r="F11" s="14"/>
      <c r="G11" s="14"/>
      <c r="H11" s="14"/>
      <c r="I11" s="14"/>
    </row>
  </sheetData>
  <sortState ref="B2:E11">
    <sortCondition ref="E2:E1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G14" sqref="G14"/>
    </sheetView>
  </sheetViews>
  <sheetFormatPr defaultRowHeight="14.5"/>
  <cols>
    <col min="1" max="1" width="3.81640625" customWidth="1"/>
    <col min="2" max="2" width="20.7265625" customWidth="1"/>
    <col min="3" max="3" width="17.54296875" customWidth="1"/>
    <col min="4" max="4" width="18.1796875" customWidth="1"/>
    <col min="5" max="5" width="12" customWidth="1"/>
  </cols>
  <sheetData>
    <row r="1" spans="1:9">
      <c r="B1" t="s">
        <v>14</v>
      </c>
      <c r="C1" s="1" t="s">
        <v>0</v>
      </c>
      <c r="D1" s="1" t="s">
        <v>1</v>
      </c>
      <c r="E1" s="18" t="s">
        <v>2</v>
      </c>
    </row>
    <row r="2" spans="1:9">
      <c r="A2" s="2">
        <v>1</v>
      </c>
      <c r="B2" s="3" t="s">
        <v>15</v>
      </c>
      <c r="C2" s="4">
        <v>3.5995370370370369E-3</v>
      </c>
      <c r="D2" s="4">
        <v>4.358912037037037E-3</v>
      </c>
      <c r="E2" s="4">
        <f t="shared" ref="E2:E11" si="0">SUM(C2:D2)</f>
        <v>7.9584490740740744E-3</v>
      </c>
      <c r="F2" s="15" t="s">
        <v>22</v>
      </c>
      <c r="G2" s="15"/>
      <c r="H2" s="15"/>
      <c r="I2" s="15"/>
    </row>
    <row r="3" spans="1:9">
      <c r="A3" s="5">
        <v>2</v>
      </c>
      <c r="B3" s="6" t="s">
        <v>9</v>
      </c>
      <c r="C3" s="7">
        <v>3.8260416666666668E-3</v>
      </c>
      <c r="D3" s="7">
        <v>4.6469907407407406E-3</v>
      </c>
      <c r="E3" s="7">
        <f t="shared" si="0"/>
        <v>8.4730324074074083E-3</v>
      </c>
      <c r="F3" s="14"/>
      <c r="G3" s="14"/>
      <c r="H3" s="14"/>
      <c r="I3" s="14"/>
    </row>
    <row r="4" spans="1:9">
      <c r="A4" s="5">
        <v>3</v>
      </c>
      <c r="B4" s="6" t="s">
        <v>17</v>
      </c>
      <c r="C4" s="7">
        <v>3.8769675925925929E-3</v>
      </c>
      <c r="D4" s="7">
        <v>4.6649305555555558E-3</v>
      </c>
      <c r="E4" s="7">
        <f t="shared" si="0"/>
        <v>8.5418981481481492E-3</v>
      </c>
      <c r="F4" s="14"/>
      <c r="G4" s="14"/>
      <c r="H4" s="14"/>
      <c r="I4" s="14"/>
    </row>
    <row r="5" spans="1:9">
      <c r="A5" s="8">
        <v>4</v>
      </c>
      <c r="B5" s="9" t="s">
        <v>16</v>
      </c>
      <c r="C5" s="10">
        <v>3.6172453703703709E-3</v>
      </c>
      <c r="D5" s="10">
        <v>4.9960648148148152E-3</v>
      </c>
      <c r="E5" s="10">
        <f t="shared" si="0"/>
        <v>8.6133101851851857E-3</v>
      </c>
      <c r="F5" s="17" t="s">
        <v>23</v>
      </c>
      <c r="G5" s="17"/>
      <c r="H5" s="14"/>
      <c r="I5" s="14"/>
    </row>
    <row r="6" spans="1:9">
      <c r="A6" s="5">
        <v>5</v>
      </c>
      <c r="B6" s="6" t="s">
        <v>19</v>
      </c>
      <c r="C6" s="7">
        <v>3.9582175925925922E-3</v>
      </c>
      <c r="D6" s="7">
        <v>4.8694444444444445E-3</v>
      </c>
      <c r="E6" s="7">
        <f t="shared" si="0"/>
        <v>8.8276620370370366E-3</v>
      </c>
      <c r="F6" s="14"/>
      <c r="G6" s="14"/>
      <c r="H6" s="14"/>
      <c r="I6" s="14"/>
    </row>
    <row r="7" spans="1:9">
      <c r="A7" s="5">
        <v>6</v>
      </c>
      <c r="B7" s="6" t="s">
        <v>11</v>
      </c>
      <c r="C7" s="7">
        <v>3.9271990740740734E-3</v>
      </c>
      <c r="D7" s="7">
        <v>4.9146990740740739E-3</v>
      </c>
      <c r="E7" s="7">
        <f t="shared" si="0"/>
        <v>8.8418981481481473E-3</v>
      </c>
      <c r="F7" s="14"/>
      <c r="G7" s="14"/>
      <c r="H7" s="14"/>
      <c r="I7" s="14"/>
    </row>
    <row r="8" spans="1:9">
      <c r="A8" s="5">
        <v>7</v>
      </c>
      <c r="B8" s="6" t="s">
        <v>6</v>
      </c>
      <c r="C8" s="7">
        <v>3.9805555555555558E-3</v>
      </c>
      <c r="D8" s="7">
        <v>4.9670138888888889E-3</v>
      </c>
      <c r="E8" s="7">
        <f t="shared" si="0"/>
        <v>8.9475694444444455E-3</v>
      </c>
      <c r="F8" s="14"/>
      <c r="G8" s="14"/>
      <c r="H8" s="14"/>
      <c r="I8" s="14"/>
    </row>
    <row r="9" spans="1:9">
      <c r="A9" s="5">
        <v>8</v>
      </c>
      <c r="B9" s="6" t="s">
        <v>18</v>
      </c>
      <c r="C9" s="7">
        <v>3.9410879629629631E-3</v>
      </c>
      <c r="D9" s="7">
        <v>5.3936342592592586E-3</v>
      </c>
      <c r="E9" s="7">
        <f t="shared" si="0"/>
        <v>9.3347222222222217E-3</v>
      </c>
      <c r="F9" s="14"/>
      <c r="G9" s="14"/>
      <c r="H9" s="14"/>
      <c r="I9" s="14"/>
    </row>
    <row r="10" spans="1:9">
      <c r="A10" s="5">
        <v>9</v>
      </c>
      <c r="B10" s="6" t="s">
        <v>21</v>
      </c>
      <c r="C10" s="7">
        <v>4.174074074074074E-3</v>
      </c>
      <c r="D10" s="7">
        <v>5.2165509259259266E-3</v>
      </c>
      <c r="E10" s="7">
        <f t="shared" si="0"/>
        <v>9.3906249999999997E-3</v>
      </c>
      <c r="F10" s="14"/>
      <c r="G10" s="14"/>
      <c r="H10" s="14"/>
      <c r="I10" s="14"/>
    </row>
    <row r="11" spans="1:9">
      <c r="A11" s="5">
        <v>10</v>
      </c>
      <c r="B11" s="6" t="s">
        <v>20</v>
      </c>
      <c r="C11" s="7">
        <v>4.1256944444444449E-3</v>
      </c>
      <c r="D11" s="7">
        <v>5.7822916666666656E-3</v>
      </c>
      <c r="E11" s="7">
        <f t="shared" si="0"/>
        <v>9.9079861111111105E-3</v>
      </c>
      <c r="F11" s="14"/>
      <c r="G11" s="14"/>
      <c r="H11" s="14"/>
      <c r="I11" s="14"/>
    </row>
    <row r="12" spans="1:9">
      <c r="A12" s="14"/>
      <c r="B12" s="14"/>
      <c r="C12" s="14"/>
      <c r="D12" s="14"/>
      <c r="E12" s="14"/>
      <c r="F12" s="14"/>
      <c r="G12" s="14"/>
      <c r="H12" s="14"/>
      <c r="I12" s="14"/>
    </row>
    <row r="13" spans="1:9">
      <c r="A13" s="14"/>
      <c r="B13" s="14"/>
      <c r="C13" s="14"/>
      <c r="D13" s="14"/>
      <c r="E13" s="14"/>
    </row>
  </sheetData>
  <sortState ref="B2:E11">
    <sortCondition ref="E2:E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1"/>
  <sheetViews>
    <sheetView workbookViewId="0">
      <selection activeCell="AA22" sqref="AA22"/>
    </sheetView>
  </sheetViews>
  <sheetFormatPr defaultRowHeight="14.5"/>
  <cols>
    <col min="1" max="1" width="4" customWidth="1"/>
    <col min="2" max="2" width="19.90625" customWidth="1"/>
    <col min="3" max="3" width="11.36328125" customWidth="1"/>
    <col min="4" max="4" width="3.81640625" customWidth="1"/>
    <col min="5" max="9" width="0" hidden="1" customWidth="1"/>
    <col min="10" max="10" width="8.90625" hidden="1" customWidth="1"/>
    <col min="11" max="11" width="9.26953125" hidden="1" customWidth="1"/>
    <col min="12" max="12" width="9.6328125" hidden="1" customWidth="1"/>
    <col min="13" max="13" width="9.7265625" hidden="1" customWidth="1"/>
    <col min="14" max="14" width="10.36328125" hidden="1" customWidth="1"/>
    <col min="15" max="15" width="0" hidden="1" customWidth="1"/>
    <col min="17" max="17" width="15" hidden="1" customWidth="1"/>
    <col min="18" max="18" width="0" hidden="1" customWidth="1"/>
    <col min="19" max="19" width="11.7265625" style="48" customWidth="1"/>
    <col min="20" max="24" width="8.7265625" style="48"/>
  </cols>
  <sheetData>
    <row r="1" spans="1:25" ht="15" thickBot="1">
      <c r="A1" t="s">
        <v>26</v>
      </c>
    </row>
    <row r="2" spans="1:25">
      <c r="A2" s="19"/>
      <c r="B2" s="20" t="s">
        <v>27</v>
      </c>
      <c r="C2" s="21" t="s">
        <v>28</v>
      </c>
      <c r="D2" s="22" t="s">
        <v>29</v>
      </c>
      <c r="E2" s="23" t="s">
        <v>30</v>
      </c>
      <c r="F2" s="22" t="s">
        <v>31</v>
      </c>
      <c r="G2" s="23" t="s">
        <v>32</v>
      </c>
      <c r="H2" s="22" t="s">
        <v>33</v>
      </c>
      <c r="I2" s="23" t="s">
        <v>34</v>
      </c>
      <c r="J2" s="24" t="s">
        <v>35</v>
      </c>
      <c r="K2" s="23" t="s">
        <v>36</v>
      </c>
      <c r="L2" s="22" t="s">
        <v>37</v>
      </c>
      <c r="M2" s="20" t="s">
        <v>38</v>
      </c>
      <c r="N2" s="22" t="s">
        <v>39</v>
      </c>
      <c r="O2" s="25" t="s">
        <v>2</v>
      </c>
      <c r="P2" s="26" t="s">
        <v>99</v>
      </c>
      <c r="Q2" s="26" t="s">
        <v>102</v>
      </c>
      <c r="R2" s="5"/>
      <c r="S2" s="50" t="s">
        <v>102</v>
      </c>
      <c r="T2" s="50" t="s">
        <v>106</v>
      </c>
      <c r="U2" s="50" t="s">
        <v>107</v>
      </c>
      <c r="V2" s="50" t="s">
        <v>108</v>
      </c>
      <c r="W2" s="50" t="s">
        <v>109</v>
      </c>
      <c r="X2" s="50" t="s">
        <v>2</v>
      </c>
    </row>
    <row r="3" spans="1:25">
      <c r="A3" s="52">
        <v>1</v>
      </c>
      <c r="B3" s="53" t="s">
        <v>48</v>
      </c>
      <c r="C3" s="52" t="s">
        <v>49</v>
      </c>
      <c r="D3" s="54" t="s">
        <v>50</v>
      </c>
      <c r="E3" s="55">
        <v>22</v>
      </c>
      <c r="F3" s="54">
        <v>24</v>
      </c>
      <c r="G3" s="55">
        <v>20</v>
      </c>
      <c r="H3" s="54">
        <v>20</v>
      </c>
      <c r="I3" s="55">
        <v>0</v>
      </c>
      <c r="J3" s="56">
        <v>0</v>
      </c>
      <c r="K3" s="55">
        <v>0</v>
      </c>
      <c r="L3" s="54">
        <v>0</v>
      </c>
      <c r="M3" s="57">
        <v>0</v>
      </c>
      <c r="N3" s="54">
        <v>20</v>
      </c>
      <c r="O3" s="58">
        <f>SUM(E3:N3)</f>
        <v>106</v>
      </c>
      <c r="P3" s="52">
        <f>LARGE(E3:N3,1)+ LARGE(E3:N3,2)+LARGE(E3:N3,3)+ LARGE(E3:N3,4)+ LARGE(E3:N3,5)</f>
        <v>106</v>
      </c>
      <c r="Q3" s="2">
        <f>P3*R3</f>
        <v>21.200000000000003</v>
      </c>
      <c r="R3" s="2">
        <v>0.2</v>
      </c>
      <c r="S3" s="59">
        <v>21.2</v>
      </c>
      <c r="T3" s="59">
        <v>20</v>
      </c>
      <c r="U3" s="59">
        <v>20</v>
      </c>
      <c r="V3" s="59">
        <v>18</v>
      </c>
      <c r="W3" s="59">
        <v>17</v>
      </c>
      <c r="X3" s="59">
        <f>SUM(S3:W3)</f>
        <v>96.2</v>
      </c>
      <c r="Y3" t="s">
        <v>153</v>
      </c>
    </row>
    <row r="4" spans="1:25">
      <c r="A4" s="52">
        <v>2</v>
      </c>
      <c r="B4" s="53" t="s">
        <v>55</v>
      </c>
      <c r="C4" s="52" t="s">
        <v>47</v>
      </c>
      <c r="D4" s="54" t="s">
        <v>42</v>
      </c>
      <c r="E4" s="55">
        <v>24</v>
      </c>
      <c r="F4" s="54">
        <v>0</v>
      </c>
      <c r="G4" s="55">
        <v>14</v>
      </c>
      <c r="H4" s="54">
        <v>18</v>
      </c>
      <c r="I4" s="55">
        <v>19</v>
      </c>
      <c r="J4" s="56">
        <v>18</v>
      </c>
      <c r="K4" s="55">
        <v>18</v>
      </c>
      <c r="L4" s="54">
        <v>19</v>
      </c>
      <c r="M4" s="57">
        <v>14</v>
      </c>
      <c r="N4" s="54">
        <v>19</v>
      </c>
      <c r="O4" s="58">
        <f>SUM(E4:N4)</f>
        <v>163</v>
      </c>
      <c r="P4" s="52">
        <f>LARGE(E4:N4,1)+ LARGE(E4:N4,2)+LARGE(E4:N4,3)+ LARGE(E4:N4,4)+ LARGE(E4:N4,5)</f>
        <v>99</v>
      </c>
      <c r="Q4" s="2">
        <f>P4*R4</f>
        <v>19.8</v>
      </c>
      <c r="R4" s="2">
        <v>0.2</v>
      </c>
      <c r="S4" s="59">
        <v>19.8</v>
      </c>
      <c r="T4" s="59">
        <v>18</v>
      </c>
      <c r="U4" s="59">
        <v>18</v>
      </c>
      <c r="V4" s="59">
        <v>17</v>
      </c>
      <c r="W4" s="59">
        <v>19</v>
      </c>
      <c r="X4" s="59">
        <f>SUM(S4:W4)</f>
        <v>91.8</v>
      </c>
    </row>
    <row r="5" spans="1:25">
      <c r="A5" s="52">
        <v>3</v>
      </c>
      <c r="B5" s="53" t="s">
        <v>40</v>
      </c>
      <c r="C5" s="52" t="s">
        <v>41</v>
      </c>
      <c r="D5" s="54" t="s">
        <v>42</v>
      </c>
      <c r="E5" s="55">
        <v>25</v>
      </c>
      <c r="F5" s="54">
        <v>25</v>
      </c>
      <c r="G5" s="55">
        <v>13</v>
      </c>
      <c r="H5" s="54">
        <v>20</v>
      </c>
      <c r="I5" s="55">
        <v>18</v>
      </c>
      <c r="J5" s="56">
        <v>19</v>
      </c>
      <c r="K5" s="55">
        <v>19</v>
      </c>
      <c r="L5" s="54">
        <v>20</v>
      </c>
      <c r="M5" s="57">
        <v>20</v>
      </c>
      <c r="N5" s="54">
        <v>20</v>
      </c>
      <c r="O5" s="58">
        <f>SUM(E5:N5)</f>
        <v>199</v>
      </c>
      <c r="P5" s="52">
        <f>LARGE(E5:N5,1)+ LARGE(E5:N5,2)+LARGE(E5:N5,3)+ LARGE(E5:N5,4)+ LARGE(E5:N5,5)</f>
        <v>110</v>
      </c>
      <c r="Q5" s="2">
        <f>P5*R5</f>
        <v>22</v>
      </c>
      <c r="R5" s="2">
        <v>0.2</v>
      </c>
      <c r="S5" s="59">
        <v>22</v>
      </c>
      <c r="T5" s="59">
        <v>19</v>
      </c>
      <c r="U5" s="59">
        <v>19</v>
      </c>
      <c r="V5" s="59">
        <v>16</v>
      </c>
      <c r="W5" s="59">
        <v>14</v>
      </c>
      <c r="X5" s="59">
        <f>SUM(S5:W5)</f>
        <v>90</v>
      </c>
    </row>
    <row r="6" spans="1:25">
      <c r="A6" s="52">
        <v>4</v>
      </c>
      <c r="B6" s="53" t="s">
        <v>63</v>
      </c>
      <c r="C6" s="52" t="s">
        <v>52</v>
      </c>
      <c r="D6" s="54" t="s">
        <v>45</v>
      </c>
      <c r="E6" s="55">
        <v>25</v>
      </c>
      <c r="F6" s="54">
        <v>0</v>
      </c>
      <c r="G6" s="55">
        <v>20</v>
      </c>
      <c r="H6" s="54">
        <v>20</v>
      </c>
      <c r="I6" s="55">
        <v>18</v>
      </c>
      <c r="J6" s="56">
        <v>7</v>
      </c>
      <c r="K6" s="55">
        <v>0</v>
      </c>
      <c r="L6" s="54">
        <v>0</v>
      </c>
      <c r="M6" s="57">
        <v>0</v>
      </c>
      <c r="N6" s="54">
        <v>0</v>
      </c>
      <c r="O6" s="58">
        <f>SUM(E6:N6)</f>
        <v>90</v>
      </c>
      <c r="P6" s="52">
        <f>LARGE(E6:N6,1)+ LARGE(E6:N6,2)+LARGE(E6:N6,3)+ LARGE(E6:N6,4)+ LARGE(E6:N6,5)</f>
        <v>90</v>
      </c>
      <c r="Q6" s="2">
        <f>P6*R6</f>
        <v>18</v>
      </c>
      <c r="R6" s="2">
        <v>0.2</v>
      </c>
      <c r="S6" s="59">
        <v>18</v>
      </c>
      <c r="T6" s="59">
        <v>16</v>
      </c>
      <c r="U6" s="59">
        <v>16</v>
      </c>
      <c r="V6" s="59">
        <v>19</v>
      </c>
      <c r="W6" s="59">
        <v>18</v>
      </c>
      <c r="X6" s="59">
        <f>SUM(S6:W6)</f>
        <v>87</v>
      </c>
    </row>
    <row r="7" spans="1:25">
      <c r="A7" s="52">
        <v>5</v>
      </c>
      <c r="B7" s="53" t="s">
        <v>51</v>
      </c>
      <c r="C7" s="52" t="s">
        <v>52</v>
      </c>
      <c r="D7" s="54" t="s">
        <v>45</v>
      </c>
      <c r="E7" s="55">
        <v>23</v>
      </c>
      <c r="F7" s="54">
        <v>23</v>
      </c>
      <c r="G7" s="55">
        <v>19</v>
      </c>
      <c r="H7" s="54">
        <v>19</v>
      </c>
      <c r="I7" s="55">
        <v>19</v>
      </c>
      <c r="J7" s="56">
        <v>19</v>
      </c>
      <c r="K7" s="55">
        <v>0</v>
      </c>
      <c r="L7" s="54">
        <v>0</v>
      </c>
      <c r="M7" s="57">
        <v>0</v>
      </c>
      <c r="N7" s="54">
        <v>0</v>
      </c>
      <c r="O7" s="58">
        <f>SUM(E7:N7)</f>
        <v>122</v>
      </c>
      <c r="P7" s="52">
        <f>LARGE(E7:N7,1)+ LARGE(E7:N7,2)+LARGE(E7:N7,3)+ LARGE(E7:N7,4)+ LARGE(E7:N7,5)</f>
        <v>103</v>
      </c>
      <c r="Q7" s="2">
        <f>P7*R7</f>
        <v>20.6</v>
      </c>
      <c r="R7" s="2">
        <v>0.2</v>
      </c>
      <c r="S7" s="59">
        <v>20.6</v>
      </c>
      <c r="T7" s="59">
        <v>11</v>
      </c>
      <c r="U7" s="59">
        <v>12</v>
      </c>
      <c r="V7" s="59">
        <v>20</v>
      </c>
      <c r="W7" s="59">
        <v>20</v>
      </c>
      <c r="X7" s="59">
        <f>SUM(S7:W7)</f>
        <v>83.6</v>
      </c>
    </row>
    <row r="8" spans="1:25">
      <c r="A8" s="52">
        <v>6</v>
      </c>
      <c r="B8" s="53" t="s">
        <v>53</v>
      </c>
      <c r="C8" s="52" t="s">
        <v>54</v>
      </c>
      <c r="D8" s="54" t="s">
        <v>50</v>
      </c>
      <c r="E8" s="55">
        <v>14</v>
      </c>
      <c r="F8" s="54">
        <v>4</v>
      </c>
      <c r="G8" s="55">
        <v>19</v>
      </c>
      <c r="H8" s="54">
        <v>19</v>
      </c>
      <c r="I8" s="55">
        <v>20</v>
      </c>
      <c r="J8" s="56">
        <v>20</v>
      </c>
      <c r="K8" s="55">
        <v>20</v>
      </c>
      <c r="L8" s="54">
        <v>20</v>
      </c>
      <c r="M8" s="57">
        <v>0</v>
      </c>
      <c r="N8" s="54">
        <v>19</v>
      </c>
      <c r="O8" s="58">
        <f>SUM(E8:N8)</f>
        <v>155</v>
      </c>
      <c r="P8" s="52">
        <f>LARGE(E8:N8,1)+ LARGE(E8:N8,2)+LARGE(E8:N8,3)+ LARGE(E8:N8,4)+ LARGE(E8:N8,5)</f>
        <v>99</v>
      </c>
      <c r="Q8" s="2">
        <f>P8*R8</f>
        <v>19.8</v>
      </c>
      <c r="R8" s="2">
        <v>0.2</v>
      </c>
      <c r="S8" s="59">
        <v>19.8</v>
      </c>
      <c r="T8" s="59">
        <v>14</v>
      </c>
      <c r="U8" s="59">
        <v>16</v>
      </c>
      <c r="V8" s="59">
        <v>9</v>
      </c>
      <c r="W8" s="59">
        <v>15</v>
      </c>
      <c r="X8" s="59">
        <f>SUM(S8:W8)</f>
        <v>73.8</v>
      </c>
    </row>
    <row r="9" spans="1:25">
      <c r="A9" s="60">
        <v>7</v>
      </c>
      <c r="B9" s="61" t="s">
        <v>46</v>
      </c>
      <c r="C9" s="60" t="s">
        <v>47</v>
      </c>
      <c r="D9" s="62" t="s">
        <v>42</v>
      </c>
      <c r="E9" s="63">
        <v>23</v>
      </c>
      <c r="F9" s="62">
        <v>24</v>
      </c>
      <c r="G9" s="63">
        <v>20</v>
      </c>
      <c r="H9" s="62">
        <v>19</v>
      </c>
      <c r="I9" s="63">
        <v>20</v>
      </c>
      <c r="J9" s="64">
        <v>20</v>
      </c>
      <c r="K9" s="63">
        <v>0</v>
      </c>
      <c r="L9" s="62">
        <v>0</v>
      </c>
      <c r="M9" s="65">
        <v>0</v>
      </c>
      <c r="N9" s="62">
        <v>0</v>
      </c>
      <c r="O9" s="66">
        <f>SUM(E9:N9)</f>
        <v>126</v>
      </c>
      <c r="P9" s="60">
        <f>LARGE(E9:N9,1)+ LARGE(E9:N9,2)+LARGE(E9:N9,3)+ LARGE(E9:N9,4)+ LARGE(E9:N9,5)</f>
        <v>107</v>
      </c>
      <c r="Q9" s="11">
        <f>P9*R9</f>
        <v>21.400000000000002</v>
      </c>
      <c r="R9" s="11">
        <v>0.2</v>
      </c>
      <c r="S9" s="67">
        <v>21.4</v>
      </c>
      <c r="T9" s="67">
        <v>17</v>
      </c>
      <c r="U9" s="67">
        <v>14</v>
      </c>
      <c r="V9" s="67">
        <v>0</v>
      </c>
      <c r="W9" s="67">
        <v>16</v>
      </c>
      <c r="X9" s="67">
        <f>SUM(S9:W9)</f>
        <v>68.400000000000006</v>
      </c>
      <c r="Y9" t="s">
        <v>154</v>
      </c>
    </row>
    <row r="10" spans="1:25">
      <c r="A10" s="60">
        <v>8</v>
      </c>
      <c r="B10" s="61" t="s">
        <v>56</v>
      </c>
      <c r="C10" s="60" t="s">
        <v>57</v>
      </c>
      <c r="D10" s="62" t="s">
        <v>45</v>
      </c>
      <c r="E10" s="63">
        <v>21</v>
      </c>
      <c r="F10" s="62">
        <v>22</v>
      </c>
      <c r="G10" s="63">
        <v>17</v>
      </c>
      <c r="H10" s="62">
        <v>16</v>
      </c>
      <c r="I10" s="63">
        <v>17</v>
      </c>
      <c r="J10" s="64">
        <v>18</v>
      </c>
      <c r="K10" s="63">
        <v>18</v>
      </c>
      <c r="L10" s="62">
        <v>19</v>
      </c>
      <c r="M10" s="65">
        <v>18</v>
      </c>
      <c r="N10" s="62">
        <v>15</v>
      </c>
      <c r="O10" s="66">
        <f>SUM(E10:N10)</f>
        <v>181</v>
      </c>
      <c r="P10" s="60">
        <f>LARGE(E10:N10,1)+ LARGE(E10:N10,2)+LARGE(E10:N10,3)+ LARGE(E10:N10,4)+ LARGE(E10:N10,5)</f>
        <v>98</v>
      </c>
      <c r="Q10" s="11">
        <f>P10*R10</f>
        <v>19.600000000000001</v>
      </c>
      <c r="R10" s="11">
        <v>0.2</v>
      </c>
      <c r="S10" s="67">
        <v>19.600000000000001</v>
      </c>
      <c r="T10" s="67">
        <v>15</v>
      </c>
      <c r="U10" s="67">
        <v>17</v>
      </c>
      <c r="V10" s="67">
        <v>0</v>
      </c>
      <c r="W10" s="67">
        <v>13</v>
      </c>
      <c r="X10" s="67">
        <f>SUM(S10:W10)</f>
        <v>64.599999999999994</v>
      </c>
    </row>
    <row r="11" spans="1:25">
      <c r="A11" s="60">
        <v>9</v>
      </c>
      <c r="B11" s="61" t="s">
        <v>71</v>
      </c>
      <c r="C11" s="60" t="s">
        <v>52</v>
      </c>
      <c r="D11" s="62" t="s">
        <v>45</v>
      </c>
      <c r="E11" s="63">
        <v>16</v>
      </c>
      <c r="F11" s="62">
        <v>19</v>
      </c>
      <c r="G11" s="63">
        <v>0</v>
      </c>
      <c r="H11" s="62">
        <v>15</v>
      </c>
      <c r="I11" s="63">
        <v>16</v>
      </c>
      <c r="J11" s="64">
        <v>17</v>
      </c>
      <c r="K11" s="63">
        <v>0</v>
      </c>
      <c r="L11" s="62">
        <v>0</v>
      </c>
      <c r="M11" s="65">
        <v>0</v>
      </c>
      <c r="N11" s="62">
        <v>0</v>
      </c>
      <c r="O11" s="66">
        <f>SUM(E11:N11)</f>
        <v>83</v>
      </c>
      <c r="P11" s="60">
        <f>LARGE(E11:N11,1)+ LARGE(E11:N11,2)+LARGE(E11:N11,3)+ LARGE(E11:N11,4)+ LARGE(E11:N11,5)</f>
        <v>83</v>
      </c>
      <c r="Q11" s="11">
        <f>P11*R11</f>
        <v>16.600000000000001</v>
      </c>
      <c r="R11" s="11">
        <v>0.2</v>
      </c>
      <c r="S11" s="67">
        <v>16</v>
      </c>
      <c r="T11" s="67">
        <v>9</v>
      </c>
      <c r="U11" s="67">
        <v>10</v>
      </c>
      <c r="V11" s="67">
        <v>13</v>
      </c>
      <c r="W11" s="67">
        <v>9</v>
      </c>
      <c r="X11" s="67">
        <f>SUM(S11:W11)</f>
        <v>57</v>
      </c>
    </row>
    <row r="12" spans="1:25">
      <c r="A12" s="60">
        <v>10</v>
      </c>
      <c r="B12" s="61" t="s">
        <v>65</v>
      </c>
      <c r="C12" s="60" t="s">
        <v>41</v>
      </c>
      <c r="D12" s="62" t="s">
        <v>42</v>
      </c>
      <c r="E12" s="63">
        <v>18</v>
      </c>
      <c r="F12" s="62">
        <v>23</v>
      </c>
      <c r="G12" s="63">
        <v>0</v>
      </c>
      <c r="H12" s="62">
        <v>16</v>
      </c>
      <c r="I12" s="63">
        <v>16</v>
      </c>
      <c r="J12" s="64">
        <v>0</v>
      </c>
      <c r="K12" s="63">
        <v>8</v>
      </c>
      <c r="L12" s="62">
        <v>11</v>
      </c>
      <c r="M12" s="65">
        <v>15</v>
      </c>
      <c r="N12" s="62">
        <v>12</v>
      </c>
      <c r="O12" s="66">
        <f>SUM(E12:N12)</f>
        <v>119</v>
      </c>
      <c r="P12" s="60">
        <f>LARGE(E12:N12,1)+ LARGE(E12:N12,2)+LARGE(E12:N12,3)+ LARGE(E12:N12,4)+ LARGE(E12:N12,5)</f>
        <v>88</v>
      </c>
      <c r="Q12" s="11">
        <f>P12*R12</f>
        <v>17.600000000000001</v>
      </c>
      <c r="R12" s="11">
        <v>0.2</v>
      </c>
      <c r="S12" s="67">
        <v>17.600000000000001</v>
      </c>
      <c r="T12" s="67">
        <v>12</v>
      </c>
      <c r="U12" s="67">
        <v>11</v>
      </c>
      <c r="V12" s="67">
        <v>11</v>
      </c>
      <c r="W12" s="67">
        <v>4</v>
      </c>
      <c r="X12" s="67">
        <f>SUM(S12:W12)</f>
        <v>55.6</v>
      </c>
    </row>
    <row r="13" spans="1:25">
      <c r="A13" s="60">
        <v>11</v>
      </c>
      <c r="B13" s="61" t="s">
        <v>43</v>
      </c>
      <c r="C13" s="60" t="s">
        <v>44</v>
      </c>
      <c r="D13" s="62" t="s">
        <v>45</v>
      </c>
      <c r="E13" s="63">
        <v>24</v>
      </c>
      <c r="F13" s="62">
        <v>25</v>
      </c>
      <c r="G13" s="63">
        <v>18</v>
      </c>
      <c r="H13" s="62">
        <v>17</v>
      </c>
      <c r="I13" s="63">
        <v>20</v>
      </c>
      <c r="J13" s="64">
        <v>20</v>
      </c>
      <c r="K13" s="63">
        <v>19</v>
      </c>
      <c r="L13" s="62">
        <v>20</v>
      </c>
      <c r="M13" s="65">
        <v>20</v>
      </c>
      <c r="N13" s="62">
        <v>20</v>
      </c>
      <c r="O13" s="66">
        <f>SUM(E13:N13)</f>
        <v>203</v>
      </c>
      <c r="P13" s="60">
        <f>LARGE(E13:N13,1)+ LARGE(E13:N13,2)+LARGE(E13:N13,3)+ LARGE(E13:N13,4)+ LARGE(E13:N13,5)</f>
        <v>109</v>
      </c>
      <c r="Q13" s="11">
        <f>P13*R13</f>
        <v>21.8</v>
      </c>
      <c r="R13" s="11">
        <v>0.2</v>
      </c>
      <c r="S13" s="67">
        <v>21.8</v>
      </c>
      <c r="T13" s="67">
        <v>13</v>
      </c>
      <c r="U13" s="67">
        <v>13</v>
      </c>
      <c r="V13" s="67">
        <v>0</v>
      </c>
      <c r="W13" s="67">
        <v>7</v>
      </c>
      <c r="X13" s="67">
        <f>SUM(S13:W13)</f>
        <v>54.8</v>
      </c>
    </row>
    <row r="14" spans="1:25">
      <c r="A14" s="60">
        <v>12</v>
      </c>
      <c r="B14" s="61" t="s">
        <v>73</v>
      </c>
      <c r="C14" s="60" t="s">
        <v>74</v>
      </c>
      <c r="D14" s="62" t="s">
        <v>45</v>
      </c>
      <c r="E14" s="68">
        <v>14</v>
      </c>
      <c r="F14" s="69">
        <v>8</v>
      </c>
      <c r="G14" s="63">
        <v>13</v>
      </c>
      <c r="H14" s="62">
        <v>12</v>
      </c>
      <c r="I14" s="63">
        <v>14</v>
      </c>
      <c r="J14" s="64">
        <v>14</v>
      </c>
      <c r="K14" s="63">
        <v>12</v>
      </c>
      <c r="L14" s="62">
        <v>13</v>
      </c>
      <c r="M14" s="65">
        <v>19</v>
      </c>
      <c r="N14" s="62">
        <v>19</v>
      </c>
      <c r="O14" s="66">
        <f>SUM(E14:N14)</f>
        <v>138</v>
      </c>
      <c r="P14" s="60">
        <f>LARGE(E14:N14,1)+ LARGE(E14:N14,2)+LARGE(E14:N14,3)+ LARGE(E14:N14,4)+ LARGE(E14:N14,5)</f>
        <v>80</v>
      </c>
      <c r="Q14" s="11">
        <f>P14*R14</f>
        <v>16</v>
      </c>
      <c r="R14" s="11">
        <v>0.2</v>
      </c>
      <c r="S14" s="67">
        <v>16</v>
      </c>
      <c r="T14" s="67">
        <v>8</v>
      </c>
      <c r="U14" s="67">
        <v>9</v>
      </c>
      <c r="V14" s="67">
        <v>11</v>
      </c>
      <c r="W14" s="67">
        <v>6</v>
      </c>
      <c r="X14" s="67">
        <f>SUM(S14:W14)</f>
        <v>50</v>
      </c>
    </row>
    <row r="15" spans="1:25">
      <c r="A15" s="70">
        <v>13</v>
      </c>
      <c r="B15" s="71" t="s">
        <v>58</v>
      </c>
      <c r="C15" s="70" t="s">
        <v>54</v>
      </c>
      <c r="D15" s="72" t="s">
        <v>50</v>
      </c>
      <c r="E15" s="73">
        <v>18</v>
      </c>
      <c r="F15" s="72">
        <v>20</v>
      </c>
      <c r="G15" s="73">
        <v>18</v>
      </c>
      <c r="H15" s="72">
        <v>18</v>
      </c>
      <c r="I15" s="73">
        <v>18</v>
      </c>
      <c r="J15" s="74">
        <v>19</v>
      </c>
      <c r="K15" s="73">
        <v>19</v>
      </c>
      <c r="L15" s="72">
        <v>14</v>
      </c>
      <c r="M15" s="75">
        <v>19</v>
      </c>
      <c r="N15" s="72">
        <v>18</v>
      </c>
      <c r="O15" s="76">
        <f>SUM(E15:N15)</f>
        <v>181</v>
      </c>
      <c r="P15" s="70">
        <f>LARGE(E15:N15,1)+ LARGE(E15:N15,2)+LARGE(E15:N15,3)+ LARGE(E15:N15,4)+ LARGE(E15:N15,5)</f>
        <v>95</v>
      </c>
      <c r="Q15" s="77">
        <f>P15*R15</f>
        <v>19</v>
      </c>
      <c r="R15" s="77">
        <v>0.2</v>
      </c>
      <c r="S15" s="78">
        <v>19</v>
      </c>
      <c r="T15" s="78">
        <v>0</v>
      </c>
      <c r="U15" s="78">
        <v>0</v>
      </c>
      <c r="V15" s="78">
        <v>12</v>
      </c>
      <c r="W15" s="78">
        <v>12</v>
      </c>
      <c r="X15" s="78">
        <f>SUM(S15:W15)</f>
        <v>43</v>
      </c>
      <c r="Y15" t="s">
        <v>155</v>
      </c>
    </row>
    <row r="16" spans="1:25">
      <c r="A16" s="70">
        <v>14</v>
      </c>
      <c r="B16" s="71" t="s">
        <v>69</v>
      </c>
      <c r="C16" s="70" t="s">
        <v>49</v>
      </c>
      <c r="D16" s="72" t="s">
        <v>50</v>
      </c>
      <c r="E16" s="73">
        <v>15</v>
      </c>
      <c r="F16" s="72">
        <v>17</v>
      </c>
      <c r="G16" s="73">
        <v>15</v>
      </c>
      <c r="H16" s="72">
        <v>16</v>
      </c>
      <c r="I16" s="73">
        <v>0</v>
      </c>
      <c r="J16" s="74">
        <v>0</v>
      </c>
      <c r="K16" s="73">
        <v>0</v>
      </c>
      <c r="L16" s="72">
        <v>0</v>
      </c>
      <c r="M16" s="75">
        <v>20</v>
      </c>
      <c r="N16" s="72">
        <v>17</v>
      </c>
      <c r="O16" s="76">
        <f>SUM(E16:N16)</f>
        <v>100</v>
      </c>
      <c r="P16" s="70">
        <f>LARGE(E16:N16,1)+ LARGE(E16:N16,2)+LARGE(E16:N16,3)+ LARGE(E16:N16,4)+ LARGE(E16:N16,5)</f>
        <v>85</v>
      </c>
      <c r="Q16" s="77">
        <f>P16*R16</f>
        <v>17</v>
      </c>
      <c r="R16" s="77">
        <v>0.2</v>
      </c>
      <c r="S16" s="78">
        <v>17</v>
      </c>
      <c r="T16" s="78">
        <v>0</v>
      </c>
      <c r="U16" s="78">
        <v>0</v>
      </c>
      <c r="V16" s="78">
        <v>14</v>
      </c>
      <c r="W16" s="78">
        <v>10</v>
      </c>
      <c r="X16" s="78">
        <f>SUM(S16:W16)</f>
        <v>41</v>
      </c>
    </row>
    <row r="17" spans="1:24">
      <c r="A17" s="70">
        <v>15</v>
      </c>
      <c r="B17" s="71" t="s">
        <v>88</v>
      </c>
      <c r="C17" s="70" t="s">
        <v>49</v>
      </c>
      <c r="D17" s="72" t="s">
        <v>50</v>
      </c>
      <c r="E17" s="73">
        <v>13</v>
      </c>
      <c r="F17" s="72">
        <v>0</v>
      </c>
      <c r="G17" s="73">
        <v>12</v>
      </c>
      <c r="H17" s="72">
        <v>12</v>
      </c>
      <c r="I17" s="73">
        <v>0</v>
      </c>
      <c r="J17" s="74">
        <v>0</v>
      </c>
      <c r="K17" s="73">
        <v>0</v>
      </c>
      <c r="L17" s="72">
        <v>0</v>
      </c>
      <c r="M17" s="75">
        <v>18</v>
      </c>
      <c r="N17" s="72">
        <v>15</v>
      </c>
      <c r="O17" s="76">
        <f>SUM(E17:N17)</f>
        <v>70</v>
      </c>
      <c r="P17" s="70">
        <f>LARGE(E17:N17,1)+ LARGE(E17:N17,2)+LARGE(E17:N17,3)+ LARGE(E17:N17,4)+ LARGE(E17:N17,5)</f>
        <v>70</v>
      </c>
      <c r="Q17" s="77">
        <f>P17*R17</f>
        <v>14</v>
      </c>
      <c r="R17" s="77">
        <v>0.2</v>
      </c>
      <c r="S17" s="78">
        <v>14</v>
      </c>
      <c r="T17" s="78">
        <v>0</v>
      </c>
      <c r="U17" s="78">
        <v>0</v>
      </c>
      <c r="V17" s="78">
        <v>15</v>
      </c>
      <c r="W17" s="78">
        <v>11</v>
      </c>
      <c r="X17" s="78">
        <f>SUM(S17:W17)</f>
        <v>40</v>
      </c>
    </row>
    <row r="18" spans="1:24">
      <c r="A18" s="70">
        <v>16</v>
      </c>
      <c r="B18" s="71" t="s">
        <v>68</v>
      </c>
      <c r="C18" s="70" t="s">
        <v>57</v>
      </c>
      <c r="D18" s="72" t="s">
        <v>45</v>
      </c>
      <c r="E18" s="73">
        <v>11</v>
      </c>
      <c r="F18" s="72">
        <v>15</v>
      </c>
      <c r="G18" s="73">
        <v>15</v>
      </c>
      <c r="H18" s="72">
        <v>0</v>
      </c>
      <c r="I18" s="73">
        <v>15</v>
      </c>
      <c r="J18" s="74">
        <v>16</v>
      </c>
      <c r="K18" s="73">
        <v>20</v>
      </c>
      <c r="L18" s="72">
        <v>16</v>
      </c>
      <c r="M18" s="75">
        <v>17</v>
      </c>
      <c r="N18" s="72">
        <v>18</v>
      </c>
      <c r="O18" s="76">
        <f>SUM(E18:N18)</f>
        <v>143</v>
      </c>
      <c r="P18" s="70">
        <f>LARGE(E18:N18,1)+ LARGE(E18:N18,2)+LARGE(E18:N18,3)+ LARGE(E18:N18,4)+ LARGE(E18:N18,5)</f>
        <v>87</v>
      </c>
      <c r="Q18" s="77">
        <f>P18*R18</f>
        <v>17.400000000000002</v>
      </c>
      <c r="R18" s="77">
        <v>0.2</v>
      </c>
      <c r="S18" s="78">
        <v>17.399999999999999</v>
      </c>
      <c r="T18" s="78">
        <v>10</v>
      </c>
      <c r="U18" s="78">
        <v>8</v>
      </c>
      <c r="V18" s="78">
        <v>0</v>
      </c>
      <c r="W18" s="78">
        <v>0</v>
      </c>
      <c r="X18" s="78">
        <f>SUM(S18:W18)</f>
        <v>35.4</v>
      </c>
    </row>
    <row r="19" spans="1:24">
      <c r="A19" s="70">
        <v>17</v>
      </c>
      <c r="B19" s="71" t="s">
        <v>86</v>
      </c>
      <c r="C19" s="70" t="s">
        <v>57</v>
      </c>
      <c r="D19" s="72" t="s">
        <v>45</v>
      </c>
      <c r="E19" s="73">
        <v>17</v>
      </c>
      <c r="F19" s="72">
        <v>14</v>
      </c>
      <c r="G19" s="73">
        <v>10</v>
      </c>
      <c r="H19" s="72">
        <v>14</v>
      </c>
      <c r="I19" s="73">
        <v>12</v>
      </c>
      <c r="J19" s="74">
        <v>11</v>
      </c>
      <c r="K19" s="73">
        <v>10</v>
      </c>
      <c r="L19" s="72">
        <v>10</v>
      </c>
      <c r="M19" s="75">
        <v>12</v>
      </c>
      <c r="N19" s="72">
        <v>14</v>
      </c>
      <c r="O19" s="76">
        <f>SUM(E19:N19)</f>
        <v>124</v>
      </c>
      <c r="P19" s="70">
        <f>LARGE(E19:N19,1)+ LARGE(E19:N19,2)+LARGE(E19:N19,3)+ LARGE(E19:N19,4)+ LARGE(E19:N19,5)</f>
        <v>71</v>
      </c>
      <c r="Q19" s="77">
        <f>P19*R19</f>
        <v>14.200000000000001</v>
      </c>
      <c r="R19" s="77">
        <v>0.2</v>
      </c>
      <c r="S19" s="78">
        <v>14.2</v>
      </c>
      <c r="T19" s="78">
        <v>2</v>
      </c>
      <c r="U19" s="78">
        <v>7</v>
      </c>
      <c r="V19" s="78">
        <v>6</v>
      </c>
      <c r="W19" s="78">
        <v>5</v>
      </c>
      <c r="X19" s="78">
        <f>SUM(S19:W19)</f>
        <v>34.200000000000003</v>
      </c>
    </row>
    <row r="20" spans="1:24">
      <c r="A20" s="70">
        <v>18</v>
      </c>
      <c r="B20" s="71" t="s">
        <v>64</v>
      </c>
      <c r="C20" s="70" t="s">
        <v>47</v>
      </c>
      <c r="D20" s="72" t="s">
        <v>42</v>
      </c>
      <c r="E20" s="73">
        <v>22</v>
      </c>
      <c r="F20" s="72">
        <v>0</v>
      </c>
      <c r="G20" s="73">
        <v>0</v>
      </c>
      <c r="H20" s="72">
        <v>17</v>
      </c>
      <c r="I20" s="73">
        <v>15</v>
      </c>
      <c r="J20" s="74">
        <v>16</v>
      </c>
      <c r="K20" s="73">
        <v>7</v>
      </c>
      <c r="L20" s="72">
        <v>13</v>
      </c>
      <c r="M20" s="75">
        <v>16</v>
      </c>
      <c r="N20" s="72">
        <v>18</v>
      </c>
      <c r="O20" s="76">
        <f>SUM(E20:N20)</f>
        <v>124</v>
      </c>
      <c r="P20" s="70">
        <f>LARGE(E20:N20,1)+ LARGE(E20:N20,2)+LARGE(E20:N20,3)+ LARGE(E20:N20,4)+ LARGE(E20:N20,5)</f>
        <v>89</v>
      </c>
      <c r="Q20" s="77">
        <f>P20*R20</f>
        <v>17.8</v>
      </c>
      <c r="R20" s="77">
        <v>0.2</v>
      </c>
      <c r="S20" s="78">
        <v>17.8</v>
      </c>
      <c r="T20" s="78">
        <v>5</v>
      </c>
      <c r="U20" s="78">
        <v>0</v>
      </c>
      <c r="V20" s="78">
        <v>8</v>
      </c>
      <c r="W20" s="78">
        <v>3</v>
      </c>
      <c r="X20" s="78">
        <f>SUM(S20:W20)</f>
        <v>33.799999999999997</v>
      </c>
    </row>
    <row r="21" spans="1:24">
      <c r="A21" s="27">
        <v>19</v>
      </c>
      <c r="B21" s="28" t="s">
        <v>61</v>
      </c>
      <c r="C21" s="27" t="s">
        <v>62</v>
      </c>
      <c r="D21" s="29" t="s">
        <v>50</v>
      </c>
      <c r="E21" s="30">
        <v>12</v>
      </c>
      <c r="F21" s="29">
        <v>5</v>
      </c>
      <c r="G21" s="30">
        <v>17</v>
      </c>
      <c r="H21" s="29">
        <v>17</v>
      </c>
      <c r="I21" s="30">
        <v>19</v>
      </c>
      <c r="J21" s="31">
        <v>18</v>
      </c>
      <c r="K21" s="30">
        <v>18</v>
      </c>
      <c r="L21" s="29">
        <v>19</v>
      </c>
      <c r="M21" s="32">
        <v>0</v>
      </c>
      <c r="N21" s="29">
        <v>16</v>
      </c>
      <c r="O21" s="33">
        <f>SUM(E21:N21)</f>
        <v>141</v>
      </c>
      <c r="P21" s="27">
        <f>LARGE(E21:N21,1)+ LARGE(E21:N21,2)+LARGE(E21:N21,3)+ LARGE(E21:N21,4)+ LARGE(E21:N21,5)</f>
        <v>91</v>
      </c>
      <c r="Q21" s="5">
        <f>P21*R21</f>
        <v>18.2</v>
      </c>
      <c r="R21" s="5">
        <v>0.2</v>
      </c>
      <c r="S21" s="51">
        <v>18.2</v>
      </c>
      <c r="T21" s="51">
        <v>0</v>
      </c>
      <c r="U21" s="51">
        <v>0</v>
      </c>
      <c r="V21" s="51">
        <v>7</v>
      </c>
      <c r="W21" s="51">
        <v>8</v>
      </c>
      <c r="X21" s="51">
        <f>SUM(S21:W21)</f>
        <v>33.200000000000003</v>
      </c>
    </row>
    <row r="22" spans="1:24">
      <c r="A22" s="27">
        <v>20</v>
      </c>
      <c r="B22" s="28" t="s">
        <v>72</v>
      </c>
      <c r="C22" s="27" t="s">
        <v>44</v>
      </c>
      <c r="D22" s="29" t="s">
        <v>45</v>
      </c>
      <c r="E22" s="30">
        <v>7</v>
      </c>
      <c r="F22" s="29">
        <v>16</v>
      </c>
      <c r="G22" s="30">
        <v>0</v>
      </c>
      <c r="H22" s="29">
        <v>10</v>
      </c>
      <c r="I22" s="30">
        <v>10</v>
      </c>
      <c r="J22" s="31">
        <v>13</v>
      </c>
      <c r="K22" s="30">
        <v>17</v>
      </c>
      <c r="L22" s="29">
        <v>18</v>
      </c>
      <c r="M22" s="32">
        <v>15</v>
      </c>
      <c r="N22" s="29">
        <v>16</v>
      </c>
      <c r="O22" s="33">
        <f>SUM(E22:N22)</f>
        <v>122</v>
      </c>
      <c r="P22" s="27">
        <f>LARGE(E22:N22,1)+ LARGE(E22:N22,2)+LARGE(E22:N22,3)+ LARGE(E22:N22,4)+ LARGE(E22:N22,5)</f>
        <v>82</v>
      </c>
      <c r="Q22" s="5">
        <f>P22*R22</f>
        <v>16.400000000000002</v>
      </c>
      <c r="R22" s="5">
        <v>0.2</v>
      </c>
      <c r="S22" s="51">
        <v>16.399999999999999</v>
      </c>
      <c r="T22" s="51">
        <v>6</v>
      </c>
      <c r="U22" s="51">
        <v>6</v>
      </c>
      <c r="V22" s="51">
        <v>2</v>
      </c>
      <c r="W22" s="51">
        <v>0</v>
      </c>
      <c r="X22" s="51">
        <f>SUM(S22:W22)</f>
        <v>30.4</v>
      </c>
    </row>
    <row r="23" spans="1:24">
      <c r="A23" s="27">
        <v>21</v>
      </c>
      <c r="B23" s="34" t="s">
        <v>79</v>
      </c>
      <c r="C23" s="27" t="s">
        <v>80</v>
      </c>
      <c r="D23" s="29" t="s">
        <v>50</v>
      </c>
      <c r="E23" s="30">
        <v>0</v>
      </c>
      <c r="F23" s="29">
        <v>0</v>
      </c>
      <c r="G23" s="30">
        <v>10</v>
      </c>
      <c r="H23" s="29">
        <v>10</v>
      </c>
      <c r="I23" s="30">
        <v>14</v>
      </c>
      <c r="J23" s="31">
        <v>16</v>
      </c>
      <c r="K23" s="30">
        <v>16</v>
      </c>
      <c r="L23" s="29">
        <v>0</v>
      </c>
      <c r="M23" s="32">
        <v>18</v>
      </c>
      <c r="N23" s="29">
        <v>0</v>
      </c>
      <c r="O23" s="33">
        <f>SUM(E23:N23)</f>
        <v>84</v>
      </c>
      <c r="P23" s="27">
        <f>LARGE(E23:N23,1)+ LARGE(E23:N23,2)+LARGE(E23:N23,3)+ LARGE(E23:N23,4)+ LARGE(E23:N23,5)</f>
        <v>74</v>
      </c>
      <c r="Q23" s="5">
        <f>P23*R23</f>
        <v>14.8</v>
      </c>
      <c r="R23" s="5">
        <v>0.2</v>
      </c>
      <c r="S23" s="51">
        <v>14.8</v>
      </c>
      <c r="T23" s="51">
        <v>7</v>
      </c>
      <c r="U23" s="51">
        <v>2</v>
      </c>
      <c r="V23" s="51">
        <v>0</v>
      </c>
      <c r="W23" s="51">
        <v>0</v>
      </c>
      <c r="X23" s="51">
        <f>SUM(S23:W23)</f>
        <v>23.8</v>
      </c>
    </row>
    <row r="24" spans="1:24">
      <c r="A24" s="27">
        <v>22</v>
      </c>
      <c r="B24" s="28" t="s">
        <v>66</v>
      </c>
      <c r="C24" s="27" t="s">
        <v>67</v>
      </c>
      <c r="D24" s="29" t="s">
        <v>50</v>
      </c>
      <c r="E24" s="30">
        <v>17</v>
      </c>
      <c r="F24" s="29">
        <v>21</v>
      </c>
      <c r="G24" s="30">
        <v>14</v>
      </c>
      <c r="H24" s="29">
        <v>11</v>
      </c>
      <c r="I24" s="30">
        <v>16</v>
      </c>
      <c r="J24" s="31">
        <v>17</v>
      </c>
      <c r="K24" s="30">
        <v>11</v>
      </c>
      <c r="L24" s="29">
        <v>16</v>
      </c>
      <c r="M24" s="32">
        <v>15</v>
      </c>
      <c r="N24" s="29">
        <v>12</v>
      </c>
      <c r="O24" s="33">
        <f>SUM(E24:N24)</f>
        <v>150</v>
      </c>
      <c r="P24" s="27">
        <f>LARGE(E24:N24,1)+ LARGE(E24:N24,2)+LARGE(E24:N24,3)+ LARGE(E24:N24,4)+ LARGE(E24:N24,5)</f>
        <v>87</v>
      </c>
      <c r="Q24" s="5">
        <f>P24*R24</f>
        <v>17.400000000000002</v>
      </c>
      <c r="R24" s="5">
        <v>0.2</v>
      </c>
      <c r="S24" s="51">
        <v>17.399999999999999</v>
      </c>
      <c r="T24" s="51">
        <v>0</v>
      </c>
      <c r="U24" s="51">
        <v>0</v>
      </c>
      <c r="V24" s="51">
        <v>4</v>
      </c>
      <c r="W24" s="51">
        <v>2</v>
      </c>
      <c r="X24" s="51">
        <f>SUM(S24:W24)</f>
        <v>23.4</v>
      </c>
    </row>
    <row r="25" spans="1:24">
      <c r="A25" s="27">
        <v>23</v>
      </c>
      <c r="B25" s="28" t="s">
        <v>59</v>
      </c>
      <c r="C25" s="27" t="s">
        <v>60</v>
      </c>
      <c r="D25" s="29" t="s">
        <v>50</v>
      </c>
      <c r="E25" s="30">
        <v>20</v>
      </c>
      <c r="F25" s="29">
        <v>22</v>
      </c>
      <c r="G25" s="30">
        <v>16</v>
      </c>
      <c r="H25" s="29">
        <v>13</v>
      </c>
      <c r="I25" s="30">
        <v>17</v>
      </c>
      <c r="J25" s="31">
        <v>0</v>
      </c>
      <c r="K25" s="30">
        <v>17</v>
      </c>
      <c r="L25" s="29">
        <v>13</v>
      </c>
      <c r="M25" s="32">
        <v>0</v>
      </c>
      <c r="N25" s="29">
        <v>0</v>
      </c>
      <c r="O25" s="33">
        <f>SUM(E25:N25)</f>
        <v>118</v>
      </c>
      <c r="P25" s="27">
        <f>LARGE(E25:N25,1)+ LARGE(E25:N25,2)+LARGE(E25:N25,3)+ LARGE(E25:N25,4)+ LARGE(E25:N25,5)</f>
        <v>92</v>
      </c>
      <c r="Q25" s="5">
        <f>P25*R25</f>
        <v>18.400000000000002</v>
      </c>
      <c r="R25" s="5">
        <v>0.2</v>
      </c>
      <c r="S25" s="51">
        <v>18.399999999999999</v>
      </c>
      <c r="T25" s="51">
        <v>0</v>
      </c>
      <c r="U25" s="51">
        <v>0</v>
      </c>
      <c r="V25" s="51">
        <v>3</v>
      </c>
      <c r="W25" s="51">
        <v>0</v>
      </c>
      <c r="X25" s="51">
        <f>SUM(S25:W25)</f>
        <v>21.4</v>
      </c>
    </row>
    <row r="26" spans="1:24">
      <c r="A26" s="27">
        <v>24</v>
      </c>
      <c r="B26" s="28" t="s">
        <v>94</v>
      </c>
      <c r="C26" s="27" t="s">
        <v>80</v>
      </c>
      <c r="D26" s="29" t="s">
        <v>50</v>
      </c>
      <c r="E26" s="30">
        <v>0</v>
      </c>
      <c r="F26" s="29">
        <v>0</v>
      </c>
      <c r="G26" s="30">
        <v>13</v>
      </c>
      <c r="H26" s="29">
        <v>7</v>
      </c>
      <c r="I26" s="30">
        <v>15</v>
      </c>
      <c r="J26" s="31">
        <v>14</v>
      </c>
      <c r="K26" s="30">
        <v>0</v>
      </c>
      <c r="L26" s="29">
        <v>0</v>
      </c>
      <c r="M26" s="32">
        <v>9</v>
      </c>
      <c r="N26" s="29">
        <v>11</v>
      </c>
      <c r="O26" s="33">
        <f>SUM(E26:N26)</f>
        <v>69</v>
      </c>
      <c r="P26" s="27">
        <f>LARGE(E26:N26,1)+ LARGE(E26:N26,2)+LARGE(E26:N26,3)+ LARGE(E26:N26,4)+ LARGE(E26:N26,5)</f>
        <v>62</v>
      </c>
      <c r="Q26" s="5">
        <f>P26*R26</f>
        <v>12.4</v>
      </c>
      <c r="R26" s="5">
        <v>0.2</v>
      </c>
      <c r="S26" s="51">
        <v>12.4</v>
      </c>
      <c r="T26" s="51">
        <v>4</v>
      </c>
      <c r="U26" s="51">
        <v>5</v>
      </c>
      <c r="V26" s="51">
        <v>0</v>
      </c>
      <c r="W26" s="51">
        <v>0</v>
      </c>
      <c r="X26" s="51">
        <f>SUM(S26:W26)</f>
        <v>21.4</v>
      </c>
    </row>
    <row r="27" spans="1:24">
      <c r="A27" s="27">
        <v>25</v>
      </c>
      <c r="B27" s="28" t="s">
        <v>70</v>
      </c>
      <c r="C27" s="27" t="s">
        <v>44</v>
      </c>
      <c r="D27" s="29" t="s">
        <v>45</v>
      </c>
      <c r="E27" s="30">
        <v>19</v>
      </c>
      <c r="F27" s="29">
        <v>21</v>
      </c>
      <c r="G27" s="30">
        <v>14</v>
      </c>
      <c r="H27" s="29">
        <v>13</v>
      </c>
      <c r="I27" s="30">
        <v>0</v>
      </c>
      <c r="J27" s="31">
        <v>15</v>
      </c>
      <c r="K27" s="30">
        <v>0</v>
      </c>
      <c r="L27" s="29">
        <v>15</v>
      </c>
      <c r="M27" s="32">
        <v>13</v>
      </c>
      <c r="N27" s="29">
        <v>13</v>
      </c>
      <c r="O27" s="33">
        <f>SUM(E27:N27)</f>
        <v>123</v>
      </c>
      <c r="P27" s="27">
        <f>LARGE(E27:N27,1)+ LARGE(E27:N27,2)+LARGE(E27:N27,3)+ LARGE(E27:N27,4)+ LARGE(E27:N27,5)</f>
        <v>84</v>
      </c>
      <c r="Q27" s="5">
        <f>P27*R27</f>
        <v>16.8</v>
      </c>
      <c r="R27" s="5">
        <v>0.2</v>
      </c>
      <c r="S27" s="51">
        <v>16.8</v>
      </c>
      <c r="T27" s="51">
        <v>3</v>
      </c>
      <c r="U27" s="51">
        <v>0</v>
      </c>
      <c r="V27" s="51">
        <v>1</v>
      </c>
      <c r="W27" s="51">
        <v>0</v>
      </c>
      <c r="X27" s="51">
        <f>SUM(S27:W27)</f>
        <v>20.8</v>
      </c>
    </row>
    <row r="28" spans="1:24">
      <c r="A28" s="27">
        <v>26</v>
      </c>
      <c r="B28" s="28" t="s">
        <v>87</v>
      </c>
      <c r="C28" s="27" t="s">
        <v>49</v>
      </c>
      <c r="D28" s="29" t="s">
        <v>50</v>
      </c>
      <c r="E28" s="30">
        <v>9</v>
      </c>
      <c r="F28" s="29">
        <v>18</v>
      </c>
      <c r="G28" s="30">
        <v>11</v>
      </c>
      <c r="H28" s="29">
        <v>14</v>
      </c>
      <c r="I28" s="30">
        <v>0</v>
      </c>
      <c r="J28" s="31">
        <v>0</v>
      </c>
      <c r="K28" s="30">
        <v>0</v>
      </c>
      <c r="L28" s="29">
        <v>0</v>
      </c>
      <c r="M28" s="32">
        <v>14</v>
      </c>
      <c r="N28" s="29">
        <v>13</v>
      </c>
      <c r="O28" s="33">
        <f>SUM(E28:N28)</f>
        <v>79</v>
      </c>
      <c r="P28" s="27">
        <f>LARGE(E28:N28,1)+ LARGE(E28:N28,2)+LARGE(E28:N28,3)+ LARGE(E28:N28,4)+ LARGE(E28:N28,5)</f>
        <v>70</v>
      </c>
      <c r="Q28" s="5">
        <f>P28*R28</f>
        <v>14</v>
      </c>
      <c r="R28" s="5">
        <v>0.2</v>
      </c>
      <c r="S28" s="51">
        <v>14</v>
      </c>
      <c r="T28" s="51">
        <v>0</v>
      </c>
      <c r="U28" s="51">
        <v>0</v>
      </c>
      <c r="V28" s="51">
        <v>5</v>
      </c>
      <c r="W28" s="51">
        <v>1</v>
      </c>
      <c r="X28" s="51">
        <f>SUM(S28:W28)</f>
        <v>20</v>
      </c>
    </row>
    <row r="29" spans="1:24">
      <c r="A29" s="27">
        <v>27</v>
      </c>
      <c r="B29" s="28" t="s">
        <v>84</v>
      </c>
      <c r="C29" s="27" t="s">
        <v>44</v>
      </c>
      <c r="D29" s="29" t="s">
        <v>45</v>
      </c>
      <c r="E29" s="30">
        <v>2</v>
      </c>
      <c r="F29" s="29">
        <v>9</v>
      </c>
      <c r="G29" s="30">
        <v>8</v>
      </c>
      <c r="H29" s="29">
        <v>5</v>
      </c>
      <c r="I29" s="30">
        <v>7</v>
      </c>
      <c r="J29" s="31">
        <v>5</v>
      </c>
      <c r="K29" s="30">
        <v>15</v>
      </c>
      <c r="L29" s="29">
        <v>17</v>
      </c>
      <c r="M29" s="32">
        <v>16</v>
      </c>
      <c r="N29" s="29">
        <v>17</v>
      </c>
      <c r="O29" s="33">
        <f>SUM(E29:N29)</f>
        <v>101</v>
      </c>
      <c r="P29" s="27">
        <f>LARGE(E29:N29,1)+ LARGE(E29:N29,2)+LARGE(E29:N29,3)+ LARGE(E29:N29,4)+ LARGE(E29:N29,5)</f>
        <v>74</v>
      </c>
      <c r="Q29" s="5">
        <f>P29*R29</f>
        <v>14.8</v>
      </c>
      <c r="R29" s="5">
        <v>0.2</v>
      </c>
      <c r="S29" s="51">
        <v>14.8</v>
      </c>
      <c r="T29" s="51">
        <v>0</v>
      </c>
      <c r="U29" s="51">
        <v>4</v>
      </c>
      <c r="V29" s="51">
        <v>0</v>
      </c>
      <c r="W29" s="51">
        <v>0</v>
      </c>
      <c r="X29" s="51">
        <f>SUM(S29:W29)</f>
        <v>18.8</v>
      </c>
    </row>
    <row r="30" spans="1:24">
      <c r="A30" s="27">
        <v>28</v>
      </c>
      <c r="B30" s="28" t="s">
        <v>81</v>
      </c>
      <c r="C30" s="27" t="s">
        <v>80</v>
      </c>
      <c r="D30" s="29" t="s">
        <v>50</v>
      </c>
      <c r="E30" s="30">
        <v>4</v>
      </c>
      <c r="F30" s="29">
        <v>0</v>
      </c>
      <c r="G30" s="30">
        <v>9</v>
      </c>
      <c r="H30" s="29">
        <v>0</v>
      </c>
      <c r="I30" s="30">
        <v>0</v>
      </c>
      <c r="J30" s="31">
        <v>15</v>
      </c>
      <c r="K30" s="30">
        <v>14</v>
      </c>
      <c r="L30" s="29">
        <v>15</v>
      </c>
      <c r="M30" s="32">
        <v>16</v>
      </c>
      <c r="N30" s="29">
        <v>14</v>
      </c>
      <c r="O30" s="33">
        <f>SUM(E30:N30)</f>
        <v>87</v>
      </c>
      <c r="P30" s="27">
        <f>LARGE(E30:N30,1)+ LARGE(E30:N30,2)+LARGE(E30:N30,3)+ LARGE(E30:N30,4)+ LARGE(E30:N30,5)</f>
        <v>74</v>
      </c>
      <c r="Q30" s="5">
        <f>P30*R30</f>
        <v>14.8</v>
      </c>
      <c r="R30" s="5">
        <v>0.2</v>
      </c>
      <c r="S30" s="51">
        <v>14.8</v>
      </c>
      <c r="T30" s="51">
        <v>0</v>
      </c>
      <c r="U30" s="51">
        <v>3</v>
      </c>
      <c r="V30" s="51">
        <v>0</v>
      </c>
      <c r="W30" s="51">
        <v>0</v>
      </c>
      <c r="X30" s="51">
        <f>SUM(S30:W30)</f>
        <v>17.8</v>
      </c>
    </row>
    <row r="31" spans="1:24">
      <c r="A31" s="27">
        <v>29</v>
      </c>
      <c r="B31" s="35" t="s">
        <v>89</v>
      </c>
      <c r="C31" s="27" t="s">
        <v>90</v>
      </c>
      <c r="D31" s="29" t="s">
        <v>42</v>
      </c>
      <c r="E31" s="36">
        <v>15</v>
      </c>
      <c r="F31" s="37">
        <v>17</v>
      </c>
      <c r="G31" s="30">
        <v>0</v>
      </c>
      <c r="H31" s="29">
        <v>0</v>
      </c>
      <c r="I31" s="30">
        <v>0</v>
      </c>
      <c r="J31" s="31">
        <v>0</v>
      </c>
      <c r="K31" s="30">
        <v>13</v>
      </c>
      <c r="L31" s="29">
        <v>9</v>
      </c>
      <c r="M31" s="32">
        <v>6</v>
      </c>
      <c r="N31" s="29">
        <v>16</v>
      </c>
      <c r="O31" s="33">
        <f>SUM(E31:N31)</f>
        <v>76</v>
      </c>
      <c r="P31" s="27">
        <f>LARGE(E31:N31,1)+ LARGE(E31:N31,2)+LARGE(E31:N31,3)+ LARGE(E31:N31,4)+ LARGE(E31:N31,5)</f>
        <v>70</v>
      </c>
      <c r="Q31" s="5">
        <f>P31*R31</f>
        <v>14</v>
      </c>
      <c r="R31" s="5">
        <v>0.2</v>
      </c>
      <c r="S31" s="51">
        <v>14</v>
      </c>
      <c r="T31" s="51">
        <v>1</v>
      </c>
      <c r="U31" s="51">
        <v>1</v>
      </c>
      <c r="V31" s="51">
        <v>0</v>
      </c>
      <c r="W31" s="51">
        <v>0</v>
      </c>
      <c r="X31" s="51">
        <f>SUM(S31:W31)</f>
        <v>16</v>
      </c>
    </row>
    <row r="32" spans="1:24">
      <c r="A32" s="27">
        <v>30</v>
      </c>
      <c r="B32" s="28" t="s">
        <v>75</v>
      </c>
      <c r="C32" s="27" t="s">
        <v>76</v>
      </c>
      <c r="D32" s="29" t="s">
        <v>42</v>
      </c>
      <c r="E32" s="30">
        <v>21</v>
      </c>
      <c r="F32" s="29">
        <v>14</v>
      </c>
      <c r="G32" s="30">
        <v>0</v>
      </c>
      <c r="H32" s="29">
        <v>14</v>
      </c>
      <c r="I32" s="30">
        <v>13</v>
      </c>
      <c r="J32" s="31">
        <v>14</v>
      </c>
      <c r="K32" s="30">
        <v>0</v>
      </c>
      <c r="L32" s="29">
        <v>0</v>
      </c>
      <c r="M32" s="32">
        <v>0</v>
      </c>
      <c r="N32" s="29">
        <v>16</v>
      </c>
      <c r="O32" s="33">
        <f>SUM(E32:N32)</f>
        <v>92</v>
      </c>
      <c r="P32" s="27">
        <f>LARGE(E32:N32,1)+ LARGE(E32:N32,2)+LARGE(E32:N32,3)+ LARGE(E32:N32,4)+ LARGE(E32:N32,5)</f>
        <v>79</v>
      </c>
      <c r="Q32" s="5">
        <f>P32*R32</f>
        <v>15.8</v>
      </c>
      <c r="R32" s="5">
        <v>0.2</v>
      </c>
      <c r="S32" s="51">
        <v>15.8</v>
      </c>
      <c r="T32" s="51">
        <v>0</v>
      </c>
      <c r="U32" s="51">
        <v>0</v>
      </c>
      <c r="V32" s="51">
        <v>0</v>
      </c>
      <c r="W32" s="51">
        <v>0</v>
      </c>
      <c r="X32" s="51">
        <f>SUM(S32:W32)</f>
        <v>15.8</v>
      </c>
    </row>
    <row r="33" spans="1:24">
      <c r="A33" s="27">
        <v>31</v>
      </c>
      <c r="B33" s="28" t="s">
        <v>77</v>
      </c>
      <c r="C33" s="27" t="s">
        <v>76</v>
      </c>
      <c r="D33" s="29" t="s">
        <v>42</v>
      </c>
      <c r="E33" s="30">
        <v>8</v>
      </c>
      <c r="F33" s="29">
        <v>20</v>
      </c>
      <c r="G33" s="30">
        <v>19</v>
      </c>
      <c r="H33" s="29">
        <v>12</v>
      </c>
      <c r="I33" s="30">
        <v>17</v>
      </c>
      <c r="J33" s="31">
        <v>0</v>
      </c>
      <c r="K33" s="30">
        <v>0</v>
      </c>
      <c r="L33" s="29">
        <v>0</v>
      </c>
      <c r="M33" s="32">
        <v>10</v>
      </c>
      <c r="N33" s="29">
        <v>0</v>
      </c>
      <c r="O33" s="33">
        <f>SUM(E33:N33)</f>
        <v>86</v>
      </c>
      <c r="P33" s="27">
        <f>LARGE(E33:N33,1)+ LARGE(E33:N33,2)+LARGE(E33:N33,3)+ LARGE(E33:N33,4)+ LARGE(E33:N33,5)</f>
        <v>78</v>
      </c>
      <c r="Q33" s="5">
        <f>P33*R33</f>
        <v>15.600000000000001</v>
      </c>
      <c r="R33" s="5">
        <v>0.2</v>
      </c>
      <c r="S33" s="51">
        <v>15.6</v>
      </c>
      <c r="T33" s="51">
        <v>0</v>
      </c>
      <c r="U33" s="51">
        <v>0</v>
      </c>
      <c r="V33" s="51">
        <v>0</v>
      </c>
      <c r="W33" s="51">
        <v>0</v>
      </c>
      <c r="X33" s="51">
        <f>SUM(S33:W33)</f>
        <v>15.6</v>
      </c>
    </row>
    <row r="34" spans="1:24">
      <c r="A34" s="27">
        <v>32</v>
      </c>
      <c r="B34" s="28" t="s">
        <v>78</v>
      </c>
      <c r="C34" s="27" t="s">
        <v>41</v>
      </c>
      <c r="D34" s="29" t="s">
        <v>42</v>
      </c>
      <c r="E34" s="30">
        <v>15</v>
      </c>
      <c r="F34" s="29">
        <v>18</v>
      </c>
      <c r="G34" s="30">
        <v>18</v>
      </c>
      <c r="H34" s="29">
        <v>5</v>
      </c>
      <c r="I34" s="30">
        <v>11</v>
      </c>
      <c r="J34" s="31">
        <v>10</v>
      </c>
      <c r="K34" s="30">
        <v>10</v>
      </c>
      <c r="L34" s="29">
        <v>12</v>
      </c>
      <c r="M34" s="32">
        <v>8</v>
      </c>
      <c r="N34" s="29">
        <v>14</v>
      </c>
      <c r="O34" s="33">
        <f>SUM(E34:N34)</f>
        <v>121</v>
      </c>
      <c r="P34" s="27">
        <f>LARGE(E34:N34,1)+ LARGE(E34:N34,2)+LARGE(E34:N34,3)+ LARGE(E34:N34,4)+ LARGE(E34:N34,5)</f>
        <v>77</v>
      </c>
      <c r="Q34" s="5">
        <f>P34*R34</f>
        <v>15.4</v>
      </c>
      <c r="R34" s="5">
        <v>0.2</v>
      </c>
      <c r="S34" s="51">
        <v>15.4</v>
      </c>
      <c r="T34" s="51">
        <v>0</v>
      </c>
      <c r="U34" s="51">
        <v>0</v>
      </c>
      <c r="V34" s="51">
        <v>0</v>
      </c>
      <c r="W34" s="51">
        <v>0</v>
      </c>
      <c r="X34" s="51">
        <f>SUM(S34:W34)</f>
        <v>15.4</v>
      </c>
    </row>
    <row r="35" spans="1:24">
      <c r="A35" s="27">
        <v>33</v>
      </c>
      <c r="B35" s="28" t="s">
        <v>82</v>
      </c>
      <c r="C35" s="27" t="s">
        <v>83</v>
      </c>
      <c r="D35" s="29" t="s">
        <v>42</v>
      </c>
      <c r="E35" s="30">
        <v>14</v>
      </c>
      <c r="F35" s="29">
        <v>16</v>
      </c>
      <c r="G35" s="30">
        <v>17</v>
      </c>
      <c r="H35" s="29">
        <v>11</v>
      </c>
      <c r="I35" s="30">
        <v>10</v>
      </c>
      <c r="J35" s="31">
        <v>12</v>
      </c>
      <c r="K35" s="30">
        <v>12</v>
      </c>
      <c r="L35" s="29">
        <v>14</v>
      </c>
      <c r="M35" s="32">
        <v>12</v>
      </c>
      <c r="N35" s="29">
        <v>13</v>
      </c>
      <c r="O35" s="33">
        <f>SUM(E35:N35)</f>
        <v>131</v>
      </c>
      <c r="P35" s="27">
        <f>LARGE(E35:N35,1)+ LARGE(E35:N35,2)+LARGE(E35:N35,3)+ LARGE(E35:N35,4)+ LARGE(E35:N35,5)</f>
        <v>74</v>
      </c>
      <c r="Q35" s="5">
        <f>P35*R35</f>
        <v>14.8</v>
      </c>
      <c r="R35" s="5">
        <v>0.2</v>
      </c>
      <c r="S35" s="51">
        <v>14.8</v>
      </c>
      <c r="T35" s="51">
        <v>0</v>
      </c>
      <c r="U35" s="51">
        <v>0</v>
      </c>
      <c r="V35" s="51">
        <v>0</v>
      </c>
      <c r="W35" s="51">
        <v>0</v>
      </c>
      <c r="X35" s="51">
        <f>SUM(S35:W35)</f>
        <v>14.8</v>
      </c>
    </row>
    <row r="36" spans="1:24">
      <c r="A36" s="27">
        <v>34</v>
      </c>
      <c r="B36" s="32" t="s">
        <v>85</v>
      </c>
      <c r="C36" s="27" t="s">
        <v>41</v>
      </c>
      <c r="D36" s="29" t="s">
        <v>42</v>
      </c>
      <c r="E36" s="30">
        <v>0</v>
      </c>
      <c r="F36" s="29">
        <v>0</v>
      </c>
      <c r="G36" s="30">
        <v>16</v>
      </c>
      <c r="H36" s="29">
        <v>13</v>
      </c>
      <c r="I36" s="30">
        <v>12</v>
      </c>
      <c r="J36" s="31">
        <v>15</v>
      </c>
      <c r="K36" s="30">
        <v>9</v>
      </c>
      <c r="L36" s="29">
        <v>15</v>
      </c>
      <c r="M36" s="32">
        <v>7</v>
      </c>
      <c r="N36" s="29">
        <v>9</v>
      </c>
      <c r="O36" s="33">
        <f>SUM(E36:N36)</f>
        <v>96</v>
      </c>
      <c r="P36" s="27">
        <f>LARGE(E36:N36,1)+ LARGE(E36:N36,2)+LARGE(E36:N36,3)+ LARGE(E36:N36,4)+ LARGE(E36:N36,5)</f>
        <v>71</v>
      </c>
      <c r="Q36" s="5">
        <f>P36*R36</f>
        <v>14.200000000000001</v>
      </c>
      <c r="R36" s="5">
        <v>0.2</v>
      </c>
      <c r="S36" s="51">
        <v>14.2</v>
      </c>
      <c r="T36" s="51">
        <v>0</v>
      </c>
      <c r="U36" s="51">
        <v>0</v>
      </c>
      <c r="V36" s="51">
        <v>0</v>
      </c>
      <c r="W36" s="51">
        <v>0</v>
      </c>
      <c r="X36" s="51">
        <f>SUM(S36:W36)</f>
        <v>14.2</v>
      </c>
    </row>
    <row r="37" spans="1:24">
      <c r="A37" s="27">
        <v>35</v>
      </c>
      <c r="B37" s="32" t="s">
        <v>91</v>
      </c>
      <c r="C37" s="27" t="s">
        <v>90</v>
      </c>
      <c r="D37" s="29" t="s">
        <v>42</v>
      </c>
      <c r="E37" s="36">
        <v>13</v>
      </c>
      <c r="F37" s="37">
        <v>7</v>
      </c>
      <c r="G37" s="30">
        <v>0</v>
      </c>
      <c r="H37" s="29">
        <v>0</v>
      </c>
      <c r="I37" s="30">
        <v>0</v>
      </c>
      <c r="J37" s="31">
        <v>0</v>
      </c>
      <c r="K37" s="30">
        <v>16</v>
      </c>
      <c r="L37" s="29">
        <v>17</v>
      </c>
      <c r="M37" s="32">
        <v>0</v>
      </c>
      <c r="N37" s="29">
        <v>17</v>
      </c>
      <c r="O37" s="33">
        <f>SUM(E37:N37)</f>
        <v>70</v>
      </c>
      <c r="P37" s="27">
        <f>LARGE(E37:N37,1)+ LARGE(E37:N37,2)+LARGE(E37:N37,3)+ LARGE(E37:N37,4)+ LARGE(E37:N37,5)</f>
        <v>70</v>
      </c>
      <c r="Q37" s="5">
        <f>P37*R37</f>
        <v>14</v>
      </c>
      <c r="R37" s="5">
        <v>0.2</v>
      </c>
      <c r="S37" s="51">
        <v>14</v>
      </c>
      <c r="T37" s="51">
        <v>0</v>
      </c>
      <c r="U37" s="51">
        <v>0</v>
      </c>
      <c r="V37" s="51">
        <v>0</v>
      </c>
      <c r="W37" s="51">
        <v>0</v>
      </c>
      <c r="X37" s="51">
        <f>SUM(S37:W37)</f>
        <v>14</v>
      </c>
    </row>
    <row r="38" spans="1:24">
      <c r="A38" s="27">
        <v>36</v>
      </c>
      <c r="B38" s="28" t="s">
        <v>92</v>
      </c>
      <c r="C38" s="27" t="s">
        <v>83</v>
      </c>
      <c r="D38" s="29" t="s">
        <v>42</v>
      </c>
      <c r="E38" s="30">
        <v>16</v>
      </c>
      <c r="F38" s="29">
        <v>0</v>
      </c>
      <c r="G38" s="30">
        <v>9</v>
      </c>
      <c r="H38" s="29">
        <v>9</v>
      </c>
      <c r="I38" s="30">
        <v>14</v>
      </c>
      <c r="J38" s="31">
        <v>17</v>
      </c>
      <c r="K38" s="30">
        <v>0</v>
      </c>
      <c r="L38" s="29">
        <v>0</v>
      </c>
      <c r="M38" s="32">
        <v>13</v>
      </c>
      <c r="N38" s="29">
        <v>2</v>
      </c>
      <c r="O38" s="33">
        <f>SUM(E38:N38)</f>
        <v>80</v>
      </c>
      <c r="P38" s="27">
        <f>LARGE(E38:N38,1)+ LARGE(E38:N38,2)+LARGE(E38:N38,3)+ LARGE(E38:N38,4)+ LARGE(E38:N38,5)</f>
        <v>69</v>
      </c>
      <c r="Q38" s="5">
        <f>P38*R38</f>
        <v>13.8</v>
      </c>
      <c r="R38" s="5">
        <v>0.2</v>
      </c>
      <c r="S38" s="51">
        <v>13.8</v>
      </c>
      <c r="T38" s="51">
        <v>0</v>
      </c>
      <c r="U38" s="51">
        <v>0</v>
      </c>
      <c r="V38" s="51">
        <v>0</v>
      </c>
      <c r="W38" s="51">
        <v>0</v>
      </c>
      <c r="X38" s="51">
        <f>SUM(S38:W38)</f>
        <v>13.8</v>
      </c>
    </row>
    <row r="39" spans="1:24">
      <c r="A39" s="27">
        <v>37</v>
      </c>
      <c r="B39" s="28" t="s">
        <v>93</v>
      </c>
      <c r="C39" s="27" t="s">
        <v>90</v>
      </c>
      <c r="D39" s="29" t="s">
        <v>42</v>
      </c>
      <c r="E39" s="36">
        <v>0</v>
      </c>
      <c r="F39" s="37">
        <v>18</v>
      </c>
      <c r="G39" s="30">
        <v>0</v>
      </c>
      <c r="H39" s="29">
        <v>0</v>
      </c>
      <c r="I39" s="30">
        <v>0</v>
      </c>
      <c r="J39" s="31">
        <v>0</v>
      </c>
      <c r="K39" s="30">
        <v>17</v>
      </c>
      <c r="L39" s="29">
        <v>16</v>
      </c>
      <c r="M39" s="32">
        <v>18</v>
      </c>
      <c r="N39" s="29">
        <v>0</v>
      </c>
      <c r="O39" s="33">
        <f>SUM(E39:N39)</f>
        <v>69</v>
      </c>
      <c r="P39" s="27">
        <f>LARGE(E39:N39,1)+ LARGE(E39:N39,2)+LARGE(E39:N39,3)+ LARGE(E39:N39,4)+ LARGE(E39:N39,5)</f>
        <v>69</v>
      </c>
      <c r="Q39" s="5">
        <f>P39*R39</f>
        <v>13.8</v>
      </c>
      <c r="R39" s="5">
        <v>0.2</v>
      </c>
      <c r="S39" s="51">
        <v>13.8</v>
      </c>
      <c r="T39" s="51">
        <v>0</v>
      </c>
      <c r="U39" s="51">
        <v>0</v>
      </c>
      <c r="V39" s="51">
        <v>0</v>
      </c>
      <c r="W39" s="51">
        <v>0</v>
      </c>
      <c r="X39" s="51">
        <f>SUM(S39:W39)</f>
        <v>13.8</v>
      </c>
    </row>
    <row r="40" spans="1:24">
      <c r="A40" s="27">
        <v>38</v>
      </c>
      <c r="B40" s="28" t="s">
        <v>95</v>
      </c>
      <c r="C40" s="27" t="s">
        <v>41</v>
      </c>
      <c r="D40" s="29" t="s">
        <v>42</v>
      </c>
      <c r="E40" s="30">
        <v>19</v>
      </c>
      <c r="F40" s="29">
        <v>0</v>
      </c>
      <c r="G40" s="30">
        <v>15</v>
      </c>
      <c r="H40" s="29">
        <v>15</v>
      </c>
      <c r="I40" s="30">
        <v>0</v>
      </c>
      <c r="J40" s="31">
        <v>13</v>
      </c>
      <c r="K40" s="30">
        <v>0</v>
      </c>
      <c r="L40" s="29">
        <v>0</v>
      </c>
      <c r="M40" s="32">
        <v>0</v>
      </c>
      <c r="N40" s="29">
        <v>0</v>
      </c>
      <c r="O40" s="33">
        <f>SUM(E40:N40)</f>
        <v>62</v>
      </c>
      <c r="P40" s="27">
        <f>LARGE(E40:N40,1)+ LARGE(E40:N40,2)+LARGE(E40:N40,3)+ LARGE(E40:N40,4)+ LARGE(E40:N40,5)</f>
        <v>62</v>
      </c>
      <c r="Q40" s="5">
        <f>P40*R40</f>
        <v>12.4</v>
      </c>
      <c r="R40" s="5">
        <v>0.2</v>
      </c>
      <c r="S40" s="51">
        <v>12.4</v>
      </c>
      <c r="T40" s="51">
        <v>0</v>
      </c>
      <c r="U40" s="51">
        <v>0</v>
      </c>
      <c r="V40" s="51">
        <v>0</v>
      </c>
      <c r="W40" s="51">
        <v>0</v>
      </c>
      <c r="X40" s="51">
        <f>SUM(S40:W40)</f>
        <v>12.4</v>
      </c>
    </row>
    <row r="41" spans="1:24">
      <c r="A41" s="27">
        <v>39</v>
      </c>
      <c r="B41" s="28" t="s">
        <v>96</v>
      </c>
      <c r="C41" s="27" t="s">
        <v>41</v>
      </c>
      <c r="D41" s="29" t="s">
        <v>42</v>
      </c>
      <c r="E41" s="30">
        <v>12</v>
      </c>
      <c r="F41" s="29">
        <v>19</v>
      </c>
      <c r="G41" s="30">
        <v>7</v>
      </c>
      <c r="H41" s="29">
        <v>0</v>
      </c>
      <c r="I41" s="30">
        <v>9</v>
      </c>
      <c r="J41" s="31">
        <v>11</v>
      </c>
      <c r="K41" s="30">
        <v>0</v>
      </c>
      <c r="L41" s="29">
        <v>3</v>
      </c>
      <c r="M41" s="32">
        <v>9</v>
      </c>
      <c r="N41" s="29">
        <v>11</v>
      </c>
      <c r="O41" s="33">
        <f>SUM(E41:N41)</f>
        <v>81</v>
      </c>
      <c r="P41" s="27">
        <f>LARGE(E41:N41,1)+ LARGE(E41:N41,2)+LARGE(E41:N41,3)+ LARGE(E41:N41,4)+ LARGE(E41:N41,5)</f>
        <v>62</v>
      </c>
      <c r="Q41" s="5">
        <f>P41*R41</f>
        <v>12.4</v>
      </c>
      <c r="R41" s="5">
        <v>0.2</v>
      </c>
      <c r="S41" s="51">
        <v>12.4</v>
      </c>
      <c r="T41" s="51">
        <v>0</v>
      </c>
      <c r="U41" s="51">
        <v>0</v>
      </c>
      <c r="V41" s="51">
        <v>0</v>
      </c>
      <c r="W41" s="51">
        <v>0</v>
      </c>
      <c r="X41" s="51">
        <f>SUM(S41:W41)</f>
        <v>12.4</v>
      </c>
    </row>
    <row r="42" spans="1:24">
      <c r="A42" s="27">
        <v>40</v>
      </c>
      <c r="B42" s="28" t="s">
        <v>97</v>
      </c>
      <c r="C42" s="27" t="s">
        <v>98</v>
      </c>
      <c r="D42" s="29" t="s">
        <v>42</v>
      </c>
      <c r="E42" s="30">
        <v>13</v>
      </c>
      <c r="F42" s="29">
        <v>17</v>
      </c>
      <c r="G42" s="30">
        <v>0</v>
      </c>
      <c r="H42" s="29">
        <v>10</v>
      </c>
      <c r="I42" s="30">
        <v>0</v>
      </c>
      <c r="J42" s="31">
        <v>0</v>
      </c>
      <c r="K42" s="30">
        <v>0</v>
      </c>
      <c r="L42" s="29">
        <v>0</v>
      </c>
      <c r="M42" s="32">
        <v>11</v>
      </c>
      <c r="N42" s="29">
        <v>10</v>
      </c>
      <c r="O42" s="33">
        <f>SUM(E42:N42)</f>
        <v>61</v>
      </c>
      <c r="P42" s="27">
        <f>LARGE(E42:N42,1)+ LARGE(E42:N42,2)+LARGE(E42:N42,3)+ LARGE(E42:N42,4)+ LARGE(E42:N42,5)</f>
        <v>61</v>
      </c>
      <c r="Q42" s="5">
        <f>P42*R42</f>
        <v>12.200000000000001</v>
      </c>
      <c r="R42" s="5">
        <v>0.2</v>
      </c>
      <c r="S42" s="51">
        <v>12.2</v>
      </c>
      <c r="T42" s="51">
        <v>0</v>
      </c>
      <c r="U42" s="51">
        <v>0</v>
      </c>
      <c r="V42" s="51">
        <v>0</v>
      </c>
      <c r="W42" s="51">
        <v>0</v>
      </c>
      <c r="X42" s="51">
        <f>SUM(S42:W42)</f>
        <v>12.2</v>
      </c>
    </row>
    <row r="46" spans="1:24" ht="18.5">
      <c r="B46" s="38" t="s">
        <v>100</v>
      </c>
    </row>
    <row r="47" spans="1:24" ht="18.5">
      <c r="B47" s="38" t="s">
        <v>101</v>
      </c>
    </row>
    <row r="50" spans="2:2">
      <c r="B50" t="s">
        <v>105</v>
      </c>
    </row>
    <row r="51" spans="2:2">
      <c r="B51" t="s">
        <v>104</v>
      </c>
    </row>
  </sheetData>
  <sortState ref="B3:X42">
    <sortCondition descending="1" ref="X3:X4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tabSelected="1" workbookViewId="0">
      <selection activeCell="AA11" sqref="AA11"/>
    </sheetView>
  </sheetViews>
  <sheetFormatPr defaultRowHeight="14.5"/>
  <cols>
    <col min="1" max="1" width="4" customWidth="1"/>
    <col min="2" max="2" width="19.6328125" customWidth="1"/>
    <col min="3" max="3" width="13" customWidth="1"/>
    <col min="4" max="4" width="5" customWidth="1"/>
    <col min="5" max="15" width="0" hidden="1" customWidth="1"/>
    <col min="17" max="17" width="12.26953125" style="48" hidden="1" customWidth="1"/>
    <col min="18" max="18" width="0" style="47" hidden="1" customWidth="1"/>
    <col min="19" max="19" width="11.6328125" style="48" customWidth="1"/>
    <col min="20" max="24" width="8.7265625" style="48"/>
  </cols>
  <sheetData>
    <row r="1" spans="1:25" ht="15" thickBot="1">
      <c r="A1" t="s">
        <v>103</v>
      </c>
    </row>
    <row r="2" spans="1:25">
      <c r="A2" s="39"/>
      <c r="B2" s="40" t="s">
        <v>27</v>
      </c>
      <c r="C2" s="41" t="s">
        <v>28</v>
      </c>
      <c r="D2" s="42" t="s">
        <v>29</v>
      </c>
      <c r="E2" s="23" t="s">
        <v>30</v>
      </c>
      <c r="F2" s="22" t="s">
        <v>31</v>
      </c>
      <c r="G2" s="23" t="s">
        <v>32</v>
      </c>
      <c r="H2" s="22" t="s">
        <v>33</v>
      </c>
      <c r="I2" s="23" t="s">
        <v>34</v>
      </c>
      <c r="J2" s="22" t="s">
        <v>35</v>
      </c>
      <c r="K2" s="23" t="s">
        <v>36</v>
      </c>
      <c r="L2" s="22" t="s">
        <v>37</v>
      </c>
      <c r="M2" s="23" t="s">
        <v>38</v>
      </c>
      <c r="N2" s="22" t="s">
        <v>39</v>
      </c>
      <c r="O2" s="43" t="s">
        <v>2</v>
      </c>
      <c r="P2" s="26" t="s">
        <v>152</v>
      </c>
      <c r="Q2" s="49" t="s">
        <v>102</v>
      </c>
      <c r="S2" s="50" t="s">
        <v>102</v>
      </c>
      <c r="T2" s="50" t="s">
        <v>106</v>
      </c>
      <c r="U2" s="50" t="s">
        <v>107</v>
      </c>
      <c r="V2" s="50" t="s">
        <v>108</v>
      </c>
      <c r="W2" s="50" t="s">
        <v>109</v>
      </c>
      <c r="X2" s="50" t="s">
        <v>2</v>
      </c>
    </row>
    <row r="3" spans="1:25">
      <c r="A3" s="52">
        <v>1</v>
      </c>
      <c r="B3" s="79" t="s">
        <v>115</v>
      </c>
      <c r="C3" s="52" t="s">
        <v>60</v>
      </c>
      <c r="D3" s="52" t="s">
        <v>50</v>
      </c>
      <c r="E3" s="52">
        <v>22</v>
      </c>
      <c r="F3" s="52">
        <v>21</v>
      </c>
      <c r="G3" s="52">
        <v>15</v>
      </c>
      <c r="H3" s="52">
        <v>16</v>
      </c>
      <c r="I3" s="52">
        <v>0</v>
      </c>
      <c r="J3" s="52">
        <v>17</v>
      </c>
      <c r="K3" s="52">
        <v>19</v>
      </c>
      <c r="L3" s="52">
        <v>20</v>
      </c>
      <c r="M3" s="52">
        <v>18</v>
      </c>
      <c r="N3" s="52">
        <v>18</v>
      </c>
      <c r="O3" s="56">
        <f>SUM(E3:N3)</f>
        <v>166</v>
      </c>
      <c r="P3" s="52">
        <f>LARGE(E3:N3,1)+ LARGE(E3:N3,2) + LARGE(E3:N3,3)+ LARGE(E3:N3,4)+ LARGE(E3:N3,5)</f>
        <v>100</v>
      </c>
      <c r="Q3" s="80">
        <f>P3*R3</f>
        <v>20</v>
      </c>
      <c r="R3" s="81">
        <v>0.2</v>
      </c>
      <c r="S3" s="59">
        <v>20</v>
      </c>
      <c r="T3" s="59">
        <v>17</v>
      </c>
      <c r="U3" s="59">
        <v>19</v>
      </c>
      <c r="V3" s="59">
        <v>19</v>
      </c>
      <c r="W3" s="59">
        <v>19</v>
      </c>
      <c r="X3" s="59">
        <f>SUM(S3:W3)</f>
        <v>94</v>
      </c>
      <c r="Y3" t="s">
        <v>158</v>
      </c>
    </row>
    <row r="4" spans="1:25">
      <c r="A4" s="52">
        <v>2</v>
      </c>
      <c r="B4" s="79" t="s">
        <v>114</v>
      </c>
      <c r="C4" s="52" t="s">
        <v>47</v>
      </c>
      <c r="D4" s="52" t="s">
        <v>42</v>
      </c>
      <c r="E4" s="52">
        <v>0</v>
      </c>
      <c r="F4" s="52">
        <v>23</v>
      </c>
      <c r="G4" s="52">
        <v>14</v>
      </c>
      <c r="H4" s="52">
        <v>18</v>
      </c>
      <c r="I4" s="52">
        <v>19</v>
      </c>
      <c r="J4" s="52">
        <v>18</v>
      </c>
      <c r="K4" s="52">
        <v>19</v>
      </c>
      <c r="L4" s="52">
        <v>20</v>
      </c>
      <c r="M4" s="52">
        <v>18</v>
      </c>
      <c r="N4" s="52">
        <v>20</v>
      </c>
      <c r="O4" s="56">
        <f>SUM(E4:N4)</f>
        <v>169</v>
      </c>
      <c r="P4" s="52">
        <f>LARGE(E4:N4,1)+ LARGE(E4:N4,2) + LARGE(E4:N4,3)+ LARGE(E4:N4,4)+ LARGE(E4:N4,5)</f>
        <v>101</v>
      </c>
      <c r="Q4" s="80">
        <f>P4*R4</f>
        <v>20.200000000000003</v>
      </c>
      <c r="R4" s="81">
        <v>0.2</v>
      </c>
      <c r="S4" s="59">
        <v>20.2</v>
      </c>
      <c r="T4" s="59">
        <v>18</v>
      </c>
      <c r="U4" s="59">
        <v>18</v>
      </c>
      <c r="V4" s="59">
        <v>15</v>
      </c>
      <c r="W4" s="59">
        <v>16</v>
      </c>
      <c r="X4" s="59">
        <f>SUM(S4:W4)</f>
        <v>87.2</v>
      </c>
    </row>
    <row r="5" spans="1:25">
      <c r="A5" s="52">
        <v>3</v>
      </c>
      <c r="B5" s="79" t="s">
        <v>111</v>
      </c>
      <c r="C5" s="52" t="s">
        <v>44</v>
      </c>
      <c r="D5" s="52" t="s">
        <v>45</v>
      </c>
      <c r="E5" s="52">
        <v>25</v>
      </c>
      <c r="F5" s="52">
        <v>25</v>
      </c>
      <c r="G5" s="52">
        <v>0</v>
      </c>
      <c r="H5" s="52">
        <v>20</v>
      </c>
      <c r="I5" s="52">
        <v>20</v>
      </c>
      <c r="J5" s="52">
        <v>20</v>
      </c>
      <c r="K5" s="52">
        <v>20</v>
      </c>
      <c r="L5" s="52">
        <v>20</v>
      </c>
      <c r="M5" s="52">
        <v>19</v>
      </c>
      <c r="N5" s="52">
        <v>19</v>
      </c>
      <c r="O5" s="56">
        <f>SUM(E5:N5)</f>
        <v>188</v>
      </c>
      <c r="P5" s="52">
        <f>LARGE(E5:N5,1)+ LARGE(E5:N5,2) + LARGE(E5:N5,3)+ LARGE(E5:N5,4)+ LARGE(E5:N5,5)</f>
        <v>110</v>
      </c>
      <c r="Q5" s="80">
        <f>P5*R5</f>
        <v>22</v>
      </c>
      <c r="R5" s="81">
        <v>0.2</v>
      </c>
      <c r="S5" s="59">
        <v>22</v>
      </c>
      <c r="T5" s="59">
        <v>19</v>
      </c>
      <c r="U5" s="59">
        <v>15</v>
      </c>
      <c r="V5" s="59">
        <v>16</v>
      </c>
      <c r="W5" s="59">
        <v>15</v>
      </c>
      <c r="X5" s="59">
        <f>SUM(S5:W5)</f>
        <v>87</v>
      </c>
    </row>
    <row r="6" spans="1:25">
      <c r="A6" s="52">
        <v>4</v>
      </c>
      <c r="B6" s="79" t="s">
        <v>116</v>
      </c>
      <c r="C6" s="52" t="s">
        <v>117</v>
      </c>
      <c r="D6" s="52" t="s">
        <v>50</v>
      </c>
      <c r="E6" s="52" t="s">
        <v>118</v>
      </c>
      <c r="F6" s="52" t="s">
        <v>119</v>
      </c>
      <c r="G6" s="52">
        <v>19</v>
      </c>
      <c r="H6" s="52">
        <v>19</v>
      </c>
      <c r="I6" s="52">
        <v>19</v>
      </c>
      <c r="J6" s="52">
        <v>19</v>
      </c>
      <c r="K6" s="52">
        <v>20</v>
      </c>
      <c r="L6" s="52">
        <v>19</v>
      </c>
      <c r="M6" s="52">
        <v>20</v>
      </c>
      <c r="N6" s="52">
        <v>20</v>
      </c>
      <c r="O6" s="56">
        <f>SUM(E6:N6)</f>
        <v>155</v>
      </c>
      <c r="P6" s="52">
        <f>LARGE(E6:N6,1)+ LARGE(E6:N6,2) + LARGE(E6:N6,3)+ LARGE(E6:N6,4)+ LARGE(E6:N6,5)</f>
        <v>98</v>
      </c>
      <c r="Q6" s="80">
        <f>P6*R6</f>
        <v>19.600000000000001</v>
      </c>
      <c r="R6" s="81">
        <v>0.2</v>
      </c>
      <c r="S6" s="59">
        <v>19.600000000000001</v>
      </c>
      <c r="T6" s="59">
        <v>15</v>
      </c>
      <c r="U6" s="59">
        <v>17</v>
      </c>
      <c r="V6" s="59">
        <v>17</v>
      </c>
      <c r="W6" s="59">
        <v>14</v>
      </c>
      <c r="X6" s="59">
        <f>SUM(S6:W6)</f>
        <v>82.6</v>
      </c>
    </row>
    <row r="7" spans="1:25">
      <c r="A7" s="52">
        <v>5</v>
      </c>
      <c r="B7" s="79" t="s">
        <v>113</v>
      </c>
      <c r="C7" s="52" t="s">
        <v>47</v>
      </c>
      <c r="D7" s="52" t="s">
        <v>42</v>
      </c>
      <c r="E7" s="52">
        <v>24</v>
      </c>
      <c r="F7" s="52">
        <v>22</v>
      </c>
      <c r="G7" s="52">
        <v>19</v>
      </c>
      <c r="H7" s="52">
        <v>20</v>
      </c>
      <c r="I7" s="52">
        <v>18</v>
      </c>
      <c r="J7" s="52">
        <v>19</v>
      </c>
      <c r="K7" s="52">
        <v>18</v>
      </c>
      <c r="L7" s="52">
        <v>19</v>
      </c>
      <c r="M7" s="52">
        <v>19</v>
      </c>
      <c r="N7" s="52">
        <v>18</v>
      </c>
      <c r="O7" s="56">
        <f>SUM(E7:N7)</f>
        <v>196</v>
      </c>
      <c r="P7" s="52">
        <f>LARGE(E7:N7,1)+ LARGE(E7:N7,2) + LARGE(E7:N7,3)+ LARGE(E7:N7,4)+ LARGE(E7:N7,5)</f>
        <v>104</v>
      </c>
      <c r="Q7" s="80">
        <f>P7*R7</f>
        <v>20.8</v>
      </c>
      <c r="R7" s="81">
        <v>0.2</v>
      </c>
      <c r="S7" s="59">
        <v>20.8</v>
      </c>
      <c r="T7" s="59">
        <v>0</v>
      </c>
      <c r="U7" s="59">
        <v>20</v>
      </c>
      <c r="V7" s="59">
        <v>20</v>
      </c>
      <c r="W7" s="59">
        <v>20</v>
      </c>
      <c r="X7" s="59">
        <f>SUM(S7:W7)</f>
        <v>80.8</v>
      </c>
    </row>
    <row r="8" spans="1:25">
      <c r="A8" s="52">
        <v>6</v>
      </c>
      <c r="B8" s="79" t="s">
        <v>124</v>
      </c>
      <c r="C8" s="52" t="s">
        <v>60</v>
      </c>
      <c r="D8" s="52" t="s">
        <v>50</v>
      </c>
      <c r="E8" s="52">
        <v>21</v>
      </c>
      <c r="F8" s="52">
        <v>20</v>
      </c>
      <c r="G8" s="52">
        <v>16</v>
      </c>
      <c r="H8" s="52">
        <v>17</v>
      </c>
      <c r="I8" s="52">
        <v>17</v>
      </c>
      <c r="J8" s="52">
        <v>16</v>
      </c>
      <c r="K8" s="52">
        <v>18</v>
      </c>
      <c r="L8" s="52">
        <v>17</v>
      </c>
      <c r="M8" s="52">
        <v>16</v>
      </c>
      <c r="N8" s="52">
        <v>17</v>
      </c>
      <c r="O8" s="56">
        <f>SUM(E8:N8)</f>
        <v>175</v>
      </c>
      <c r="P8" s="52">
        <f>LARGE(E8:N8,1)+ LARGE(E8:N8,2) + LARGE(E8:N8,3)+ LARGE(E8:N8,4)+ LARGE(E8:N8,5)</f>
        <v>93</v>
      </c>
      <c r="Q8" s="80">
        <f>P8*R8</f>
        <v>18.600000000000001</v>
      </c>
      <c r="R8" s="81">
        <v>0.2</v>
      </c>
      <c r="S8" s="59">
        <v>18.600000000000001</v>
      </c>
      <c r="T8" s="59">
        <v>13</v>
      </c>
      <c r="U8" s="59">
        <v>13</v>
      </c>
      <c r="V8" s="59">
        <v>18</v>
      </c>
      <c r="W8" s="59">
        <v>17</v>
      </c>
      <c r="X8" s="59">
        <f>SUM(S8:W8)</f>
        <v>79.599999999999994</v>
      </c>
    </row>
    <row r="9" spans="1:25">
      <c r="A9" s="60">
        <v>7</v>
      </c>
      <c r="B9" s="82" t="s">
        <v>112</v>
      </c>
      <c r="C9" s="60" t="s">
        <v>60</v>
      </c>
      <c r="D9" s="60" t="s">
        <v>50</v>
      </c>
      <c r="E9" s="60">
        <v>19</v>
      </c>
      <c r="F9" s="60">
        <v>24</v>
      </c>
      <c r="G9" s="60">
        <v>20</v>
      </c>
      <c r="H9" s="60">
        <v>20</v>
      </c>
      <c r="I9" s="60">
        <v>20</v>
      </c>
      <c r="J9" s="60">
        <v>20</v>
      </c>
      <c r="K9" s="60">
        <v>17</v>
      </c>
      <c r="L9" s="60">
        <v>18</v>
      </c>
      <c r="M9" s="60">
        <v>19</v>
      </c>
      <c r="N9" s="60">
        <v>19</v>
      </c>
      <c r="O9" s="64">
        <f>SUM(E9:N9)</f>
        <v>196</v>
      </c>
      <c r="P9" s="60">
        <f>LARGE(E9:N9,1)+ LARGE(E9:N9,2) + LARGE(E9:N9,3)+ LARGE(E9:N9,4)+ LARGE(E9:N9,5)</f>
        <v>104</v>
      </c>
      <c r="Q9" s="83">
        <f>P9*R9</f>
        <v>20.8</v>
      </c>
      <c r="R9" s="84">
        <v>0.2</v>
      </c>
      <c r="S9" s="67">
        <v>20.8</v>
      </c>
      <c r="T9" s="67">
        <v>20</v>
      </c>
      <c r="U9" s="67">
        <v>16</v>
      </c>
      <c r="V9" s="67">
        <v>12</v>
      </c>
      <c r="W9" s="67">
        <v>10</v>
      </c>
      <c r="X9" s="67">
        <f>SUM(S9:W9)</f>
        <v>78.8</v>
      </c>
      <c r="Y9" t="s">
        <v>156</v>
      </c>
    </row>
    <row r="10" spans="1:25">
      <c r="A10" s="60">
        <v>8</v>
      </c>
      <c r="B10" s="82" t="s">
        <v>127</v>
      </c>
      <c r="C10" s="60" t="s">
        <v>117</v>
      </c>
      <c r="D10" s="60" t="s">
        <v>50</v>
      </c>
      <c r="E10" s="60" t="s">
        <v>128</v>
      </c>
      <c r="F10" s="60" t="s">
        <v>129</v>
      </c>
      <c r="G10" s="60">
        <v>17</v>
      </c>
      <c r="H10" s="60">
        <v>18</v>
      </c>
      <c r="I10" s="60">
        <v>18</v>
      </c>
      <c r="J10" s="60">
        <v>18</v>
      </c>
      <c r="K10" s="60">
        <v>0</v>
      </c>
      <c r="L10" s="60">
        <v>0</v>
      </c>
      <c r="M10" s="60">
        <v>15</v>
      </c>
      <c r="N10" s="60">
        <v>15</v>
      </c>
      <c r="O10" s="64">
        <f>SUM(E10:N10)</f>
        <v>101</v>
      </c>
      <c r="P10" s="60">
        <f>LARGE(E10:N10,1)+ LARGE(E10:N10,2) + LARGE(E10:N10,3)+ LARGE(E10:N10,4)+ LARGE(E10:N10,5)</f>
        <v>86</v>
      </c>
      <c r="Q10" s="83">
        <f>P10*R10</f>
        <v>17.2</v>
      </c>
      <c r="R10" s="84">
        <v>0.2</v>
      </c>
      <c r="S10" s="67">
        <v>17.2</v>
      </c>
      <c r="T10" s="67">
        <v>16</v>
      </c>
      <c r="U10" s="67">
        <v>14</v>
      </c>
      <c r="V10" s="67">
        <v>13</v>
      </c>
      <c r="W10" s="67">
        <v>18</v>
      </c>
      <c r="X10" s="67">
        <f>SUM(S10:W10)</f>
        <v>78.2</v>
      </c>
    </row>
    <row r="11" spans="1:25">
      <c r="A11" s="60">
        <v>9</v>
      </c>
      <c r="B11" s="82" t="s">
        <v>120</v>
      </c>
      <c r="C11" s="60" t="s">
        <v>80</v>
      </c>
      <c r="D11" s="60" t="s">
        <v>50</v>
      </c>
      <c r="E11" s="60">
        <v>23</v>
      </c>
      <c r="F11" s="60">
        <v>23</v>
      </c>
      <c r="G11" s="60">
        <v>18</v>
      </c>
      <c r="H11" s="60">
        <v>15</v>
      </c>
      <c r="I11" s="60">
        <v>16</v>
      </c>
      <c r="J11" s="60">
        <v>15</v>
      </c>
      <c r="K11" s="60">
        <v>16</v>
      </c>
      <c r="L11" s="60">
        <v>16</v>
      </c>
      <c r="M11" s="60">
        <v>17</v>
      </c>
      <c r="N11" s="60">
        <v>16</v>
      </c>
      <c r="O11" s="64">
        <f>SUM(E11:N11)</f>
        <v>175</v>
      </c>
      <c r="P11" s="60">
        <f>LARGE(E11:N11,1)+ LARGE(E11:N11,2) + LARGE(E11:N11,3)+ LARGE(E11:N11,4)+ LARGE(E11:N11,5)</f>
        <v>97</v>
      </c>
      <c r="Q11" s="83">
        <f>P11*R11</f>
        <v>19.400000000000002</v>
      </c>
      <c r="R11" s="84">
        <v>0.2</v>
      </c>
      <c r="S11" s="67">
        <v>19.399999999999999</v>
      </c>
      <c r="T11" s="67">
        <v>14</v>
      </c>
      <c r="U11" s="67">
        <v>12</v>
      </c>
      <c r="V11" s="67">
        <v>11</v>
      </c>
      <c r="W11" s="67">
        <v>13</v>
      </c>
      <c r="X11" s="67">
        <f>SUM(S11:W11)</f>
        <v>69.400000000000006</v>
      </c>
    </row>
    <row r="12" spans="1:25">
      <c r="A12" s="60">
        <v>10</v>
      </c>
      <c r="B12" s="85" t="s">
        <v>130</v>
      </c>
      <c r="C12" s="60" t="s">
        <v>80</v>
      </c>
      <c r="D12" s="60" t="s">
        <v>50</v>
      </c>
      <c r="E12" s="60">
        <v>21</v>
      </c>
      <c r="F12" s="60">
        <v>22</v>
      </c>
      <c r="G12" s="60">
        <v>14</v>
      </c>
      <c r="H12" s="60">
        <v>13</v>
      </c>
      <c r="I12" s="60">
        <v>14</v>
      </c>
      <c r="J12" s="60">
        <v>14</v>
      </c>
      <c r="K12" s="60">
        <v>8</v>
      </c>
      <c r="L12" s="60">
        <v>11</v>
      </c>
      <c r="M12" s="60">
        <v>11</v>
      </c>
      <c r="N12" s="60">
        <v>14</v>
      </c>
      <c r="O12" s="64">
        <f>SUM(E12:N12)</f>
        <v>142</v>
      </c>
      <c r="P12" s="60">
        <f>LARGE(E12:N12,1)+ LARGE(E12:N12,2) + LARGE(E12:N12,3)+ LARGE(E12:N12,4)+ LARGE(E12:N12,5)</f>
        <v>85</v>
      </c>
      <c r="Q12" s="83">
        <f>P12*R12</f>
        <v>17</v>
      </c>
      <c r="R12" s="84">
        <v>0.2</v>
      </c>
      <c r="S12" s="67">
        <v>17</v>
      </c>
      <c r="T12" s="67">
        <v>12</v>
      </c>
      <c r="U12" s="67">
        <v>3</v>
      </c>
      <c r="V12" s="67">
        <v>14</v>
      </c>
      <c r="W12" s="67">
        <v>12</v>
      </c>
      <c r="X12" s="67">
        <f>SUM(S12:W12)</f>
        <v>58</v>
      </c>
    </row>
    <row r="13" spans="1:25">
      <c r="A13" s="60">
        <v>11</v>
      </c>
      <c r="B13" s="82" t="s">
        <v>135</v>
      </c>
      <c r="C13" s="60" t="s">
        <v>47</v>
      </c>
      <c r="D13" s="60" t="s">
        <v>42</v>
      </c>
      <c r="E13" s="60">
        <v>18</v>
      </c>
      <c r="F13" s="60">
        <v>17</v>
      </c>
      <c r="G13" s="60">
        <v>13</v>
      </c>
      <c r="H13" s="60">
        <v>16</v>
      </c>
      <c r="I13" s="60">
        <v>14</v>
      </c>
      <c r="J13" s="60">
        <v>14</v>
      </c>
      <c r="K13" s="60">
        <v>14</v>
      </c>
      <c r="L13" s="60">
        <v>13</v>
      </c>
      <c r="M13" s="60">
        <v>16</v>
      </c>
      <c r="N13" s="60">
        <v>16</v>
      </c>
      <c r="O13" s="64">
        <f>SUM(E13:N13)</f>
        <v>151</v>
      </c>
      <c r="P13" s="60">
        <f>LARGE(E13:N13,1)+ LARGE(E13:N13,2) + LARGE(E13:N13,3)+ LARGE(E13:N13,4)+ LARGE(E13:N13,5)</f>
        <v>83</v>
      </c>
      <c r="Q13" s="83">
        <f>P13*R13</f>
        <v>16.600000000000001</v>
      </c>
      <c r="R13" s="84">
        <v>0.2</v>
      </c>
      <c r="S13" s="67">
        <v>16.600000000000001</v>
      </c>
      <c r="T13" s="67">
        <v>9</v>
      </c>
      <c r="U13" s="67">
        <v>11</v>
      </c>
      <c r="V13" s="67">
        <v>10</v>
      </c>
      <c r="W13" s="67">
        <v>8</v>
      </c>
      <c r="X13" s="67">
        <f>SUM(S13:W13)</f>
        <v>54.6</v>
      </c>
    </row>
    <row r="14" spans="1:25">
      <c r="A14" s="60">
        <v>12</v>
      </c>
      <c r="B14" s="82" t="s">
        <v>125</v>
      </c>
      <c r="C14" s="60" t="s">
        <v>44</v>
      </c>
      <c r="D14" s="60" t="s">
        <v>45</v>
      </c>
      <c r="E14" s="60">
        <v>0</v>
      </c>
      <c r="F14" s="60">
        <v>19</v>
      </c>
      <c r="G14" s="60">
        <v>0</v>
      </c>
      <c r="H14" s="60">
        <v>18</v>
      </c>
      <c r="I14" s="60">
        <v>17</v>
      </c>
      <c r="J14" s="60">
        <v>18</v>
      </c>
      <c r="K14" s="60">
        <v>19</v>
      </c>
      <c r="L14" s="60">
        <v>19</v>
      </c>
      <c r="M14" s="60">
        <v>18</v>
      </c>
      <c r="N14" s="60">
        <v>18</v>
      </c>
      <c r="O14" s="64">
        <f>SUM(E14:N14)</f>
        <v>146</v>
      </c>
      <c r="P14" s="60">
        <f>LARGE(E14:N14,1)+ LARGE(E14:N14,2) + LARGE(E14:N14,3)+ LARGE(E14:N14,4)+ LARGE(E14:N14,5)</f>
        <v>93</v>
      </c>
      <c r="Q14" s="83">
        <f>P14*R14</f>
        <v>18.600000000000001</v>
      </c>
      <c r="R14" s="84">
        <v>0.2</v>
      </c>
      <c r="S14" s="67">
        <v>18.600000000000001</v>
      </c>
      <c r="T14" s="67">
        <v>12</v>
      </c>
      <c r="U14" s="67">
        <v>8</v>
      </c>
      <c r="V14" s="67">
        <v>6</v>
      </c>
      <c r="W14" s="67">
        <v>9</v>
      </c>
      <c r="X14" s="67">
        <f>SUM(S14:W14)</f>
        <v>53.6</v>
      </c>
    </row>
    <row r="15" spans="1:25">
      <c r="A15" s="70">
        <v>13</v>
      </c>
      <c r="B15" s="86" t="s">
        <v>121</v>
      </c>
      <c r="C15" s="70" t="s">
        <v>57</v>
      </c>
      <c r="D15" s="70" t="s">
        <v>45</v>
      </c>
      <c r="E15" s="70">
        <v>22</v>
      </c>
      <c r="F15" s="70">
        <v>21</v>
      </c>
      <c r="G15" s="70">
        <v>0</v>
      </c>
      <c r="H15" s="70">
        <v>19</v>
      </c>
      <c r="I15" s="70">
        <v>18</v>
      </c>
      <c r="J15" s="70">
        <v>17</v>
      </c>
      <c r="K15" s="70">
        <v>14</v>
      </c>
      <c r="L15" s="70">
        <v>15</v>
      </c>
      <c r="M15" s="70">
        <v>15</v>
      </c>
      <c r="N15" s="70">
        <v>13</v>
      </c>
      <c r="O15" s="74">
        <f>SUM(E15:N15)</f>
        <v>154</v>
      </c>
      <c r="P15" s="70">
        <f>LARGE(E15:N15,1)+ LARGE(E15:N15,2) + LARGE(E15:N15,3)+ LARGE(E15:N15,4)+ LARGE(E15:N15,5)</f>
        <v>97</v>
      </c>
      <c r="Q15" s="87">
        <f>P15*R15</f>
        <v>19.400000000000002</v>
      </c>
      <c r="R15" s="88">
        <v>0.2</v>
      </c>
      <c r="S15" s="78">
        <v>19.399999999999999</v>
      </c>
      <c r="T15" s="78">
        <v>3</v>
      </c>
      <c r="U15" s="78">
        <v>4</v>
      </c>
      <c r="V15" s="78">
        <v>8</v>
      </c>
      <c r="W15" s="78">
        <v>11</v>
      </c>
      <c r="X15" s="78">
        <f>SUM(S15:W15)</f>
        <v>45.4</v>
      </c>
      <c r="Y15" t="s">
        <v>157</v>
      </c>
    </row>
    <row r="16" spans="1:25">
      <c r="A16" s="70">
        <v>14</v>
      </c>
      <c r="B16" s="86" t="s">
        <v>122</v>
      </c>
      <c r="C16" s="70" t="s">
        <v>123</v>
      </c>
      <c r="D16" s="70" t="s">
        <v>45</v>
      </c>
      <c r="E16" s="70">
        <v>20</v>
      </c>
      <c r="F16" s="70">
        <v>20</v>
      </c>
      <c r="G16" s="70">
        <v>20</v>
      </c>
      <c r="H16" s="70">
        <v>17</v>
      </c>
      <c r="I16" s="70">
        <v>19</v>
      </c>
      <c r="J16" s="70">
        <v>16</v>
      </c>
      <c r="K16" s="70">
        <v>18</v>
      </c>
      <c r="L16" s="70">
        <v>17</v>
      </c>
      <c r="M16" s="70">
        <v>16</v>
      </c>
      <c r="N16" s="70">
        <v>15</v>
      </c>
      <c r="O16" s="74">
        <f>SUM(E16:N16)</f>
        <v>178</v>
      </c>
      <c r="P16" s="70">
        <f>LARGE(E16:N16,1)+ LARGE(E16:N16,2) + LARGE(E16:N16,3)+ LARGE(E16:N16,4)+ LARGE(E16:N16,5)</f>
        <v>97</v>
      </c>
      <c r="Q16" s="87">
        <f>P16*R16</f>
        <v>19.400000000000002</v>
      </c>
      <c r="R16" s="88">
        <v>0.2</v>
      </c>
      <c r="S16" s="78">
        <v>19.399999999999999</v>
      </c>
      <c r="T16" s="78">
        <v>4</v>
      </c>
      <c r="U16" s="78">
        <v>6</v>
      </c>
      <c r="V16" s="78">
        <v>7</v>
      </c>
      <c r="W16" s="78">
        <v>7</v>
      </c>
      <c r="X16" s="78">
        <f>SUM(S16:W16)</f>
        <v>43.4</v>
      </c>
    </row>
    <row r="17" spans="1:24">
      <c r="A17" s="70">
        <v>15</v>
      </c>
      <c r="B17" s="86" t="s">
        <v>131</v>
      </c>
      <c r="C17" s="70" t="s">
        <v>132</v>
      </c>
      <c r="D17" s="70" t="s">
        <v>42</v>
      </c>
      <c r="E17" s="70">
        <v>16</v>
      </c>
      <c r="F17" s="70">
        <v>18</v>
      </c>
      <c r="G17" s="70">
        <v>17</v>
      </c>
      <c r="H17" s="70">
        <v>14</v>
      </c>
      <c r="I17" s="70">
        <v>17</v>
      </c>
      <c r="J17" s="70">
        <v>17</v>
      </c>
      <c r="K17" s="70">
        <v>13</v>
      </c>
      <c r="L17" s="70">
        <v>15</v>
      </c>
      <c r="M17" s="70">
        <v>0</v>
      </c>
      <c r="N17" s="70">
        <v>0</v>
      </c>
      <c r="O17" s="74">
        <f>SUM(E17:N17)</f>
        <v>127</v>
      </c>
      <c r="P17" s="70">
        <f>LARGE(E17:N17,1)+ LARGE(E17:N17,2) + LARGE(E17:N17,3)+ LARGE(E17:N17,4)+ LARGE(E17:N17,5)</f>
        <v>85</v>
      </c>
      <c r="Q17" s="87">
        <f>P17*R17</f>
        <v>17</v>
      </c>
      <c r="R17" s="88">
        <v>0.2</v>
      </c>
      <c r="S17" s="78">
        <v>17</v>
      </c>
      <c r="T17" s="78">
        <v>10</v>
      </c>
      <c r="U17" s="78">
        <v>7</v>
      </c>
      <c r="V17" s="78">
        <v>9</v>
      </c>
      <c r="W17" s="78">
        <v>0</v>
      </c>
      <c r="X17" s="78">
        <f>SUM(S17:W17)</f>
        <v>43</v>
      </c>
    </row>
    <row r="18" spans="1:24">
      <c r="A18" s="70">
        <v>16</v>
      </c>
      <c r="B18" s="86" t="s">
        <v>126</v>
      </c>
      <c r="C18" s="70" t="s">
        <v>57</v>
      </c>
      <c r="D18" s="70" t="s">
        <v>45</v>
      </c>
      <c r="E18" s="70">
        <v>0</v>
      </c>
      <c r="F18" s="70">
        <v>0</v>
      </c>
      <c r="G18" s="70">
        <v>0</v>
      </c>
      <c r="H18" s="70">
        <v>16</v>
      </c>
      <c r="I18" s="70">
        <v>15</v>
      </c>
      <c r="J18" s="70">
        <v>19</v>
      </c>
      <c r="K18" s="70">
        <v>17</v>
      </c>
      <c r="L18" s="70">
        <v>18</v>
      </c>
      <c r="M18" s="70">
        <v>17</v>
      </c>
      <c r="N18" s="70">
        <v>17</v>
      </c>
      <c r="O18" s="74">
        <f>SUM(E18:N18)</f>
        <v>119</v>
      </c>
      <c r="P18" s="70">
        <f>LARGE(E18:N18,1)+ LARGE(E18:N18,2) + LARGE(E18:N18,3)+ LARGE(E18:N18,4)+ LARGE(E18:N18,5)</f>
        <v>88</v>
      </c>
      <c r="Q18" s="87">
        <f>P18*R18</f>
        <v>17.600000000000001</v>
      </c>
      <c r="R18" s="88">
        <v>0.2</v>
      </c>
      <c r="S18" s="78">
        <v>17.600000000000001</v>
      </c>
      <c r="T18" s="78">
        <v>7</v>
      </c>
      <c r="U18" s="78">
        <v>9</v>
      </c>
      <c r="V18" s="78">
        <v>2</v>
      </c>
      <c r="W18" s="78">
        <v>4</v>
      </c>
      <c r="X18" s="78">
        <f>SUM(S18:W18)</f>
        <v>39.6</v>
      </c>
    </row>
    <row r="19" spans="1:24">
      <c r="A19" s="70">
        <v>17</v>
      </c>
      <c r="B19" s="86" t="s">
        <v>148</v>
      </c>
      <c r="C19" s="70" t="s">
        <v>98</v>
      </c>
      <c r="D19" s="70" t="s">
        <v>42</v>
      </c>
      <c r="E19" s="70">
        <v>7</v>
      </c>
      <c r="F19" s="70">
        <v>9</v>
      </c>
      <c r="G19" s="70">
        <v>12</v>
      </c>
      <c r="H19" s="70">
        <v>13</v>
      </c>
      <c r="I19" s="70">
        <v>0</v>
      </c>
      <c r="J19" s="70">
        <v>0</v>
      </c>
      <c r="K19" s="70">
        <v>0</v>
      </c>
      <c r="L19" s="70">
        <v>0</v>
      </c>
      <c r="M19" s="70">
        <v>14</v>
      </c>
      <c r="N19" s="70">
        <v>14</v>
      </c>
      <c r="O19" s="74">
        <f>SUM(E19:N19)</f>
        <v>69</v>
      </c>
      <c r="P19" s="70">
        <f>LARGE(E19:N19,1)+ LARGE(E19:N19,2) + LARGE(E19:N19,3)+ LARGE(E19:N19,4)+ LARGE(E19:N19,5)</f>
        <v>62</v>
      </c>
      <c r="Q19" s="87">
        <f>P19*R19</f>
        <v>12.4</v>
      </c>
      <c r="R19" s="88">
        <v>0.2</v>
      </c>
      <c r="S19" s="78">
        <v>12.4</v>
      </c>
      <c r="T19" s="78">
        <v>6</v>
      </c>
      <c r="U19" s="78">
        <v>10</v>
      </c>
      <c r="V19" s="78">
        <v>0</v>
      </c>
      <c r="W19" s="78">
        <v>5</v>
      </c>
      <c r="X19" s="78">
        <f>SUM(S19:W19)</f>
        <v>33.4</v>
      </c>
    </row>
    <row r="20" spans="1:24">
      <c r="A20" s="70">
        <v>18</v>
      </c>
      <c r="B20" s="86" t="s">
        <v>133</v>
      </c>
      <c r="C20" s="70" t="s">
        <v>41</v>
      </c>
      <c r="D20" s="70" t="s">
        <v>42</v>
      </c>
      <c r="E20" s="70">
        <v>8</v>
      </c>
      <c r="F20" s="70">
        <v>13</v>
      </c>
      <c r="G20" s="70">
        <v>18</v>
      </c>
      <c r="H20" s="70">
        <v>15</v>
      </c>
      <c r="I20" s="70">
        <v>16</v>
      </c>
      <c r="J20" s="70">
        <v>15</v>
      </c>
      <c r="K20" s="70">
        <v>15</v>
      </c>
      <c r="L20" s="70">
        <v>16</v>
      </c>
      <c r="M20" s="70">
        <v>17</v>
      </c>
      <c r="N20" s="70">
        <v>17</v>
      </c>
      <c r="O20" s="74">
        <f>SUM(E20:N20)</f>
        <v>150</v>
      </c>
      <c r="P20" s="70">
        <f>LARGE(E20:N20,1)+ LARGE(E20:N20,2) + LARGE(E20:N20,3)+ LARGE(E20:N20,4)+ LARGE(E20:N20,5)</f>
        <v>84</v>
      </c>
      <c r="Q20" s="87">
        <f>P20*R20</f>
        <v>16.8</v>
      </c>
      <c r="R20" s="88">
        <v>0.2</v>
      </c>
      <c r="S20" s="78">
        <v>16.8</v>
      </c>
      <c r="T20" s="78">
        <v>8</v>
      </c>
      <c r="U20" s="78">
        <v>5</v>
      </c>
      <c r="V20" s="78">
        <v>3</v>
      </c>
      <c r="W20" s="78">
        <v>0</v>
      </c>
      <c r="X20" s="78">
        <f>SUM(S20:W20)</f>
        <v>32.799999999999997</v>
      </c>
    </row>
    <row r="21" spans="1:24">
      <c r="A21" s="27">
        <v>19</v>
      </c>
      <c r="B21" s="44" t="s">
        <v>138</v>
      </c>
      <c r="C21" s="27" t="s">
        <v>57</v>
      </c>
      <c r="D21" s="27" t="s">
        <v>45</v>
      </c>
      <c r="E21" s="27">
        <v>16</v>
      </c>
      <c r="F21" s="27">
        <v>17</v>
      </c>
      <c r="G21" s="27">
        <v>18</v>
      </c>
      <c r="H21" s="27">
        <v>13</v>
      </c>
      <c r="I21" s="27">
        <v>13</v>
      </c>
      <c r="J21" s="27">
        <v>14</v>
      </c>
      <c r="K21" s="27">
        <v>7</v>
      </c>
      <c r="L21" s="27">
        <v>13</v>
      </c>
      <c r="M21" s="27">
        <v>14</v>
      </c>
      <c r="N21" s="27">
        <v>0</v>
      </c>
      <c r="O21" s="31">
        <f>SUM(E21:N21)</f>
        <v>125</v>
      </c>
      <c r="P21" s="27">
        <f>LARGE(E21:N21,1)+ LARGE(E21:N21,2) + LARGE(E21:N21,3)+ LARGE(E21:N21,4)+ LARGE(E21:N21,5)</f>
        <v>79</v>
      </c>
      <c r="Q21" s="48">
        <f>P21*R21</f>
        <v>15.8</v>
      </c>
      <c r="R21" s="47">
        <v>0.2</v>
      </c>
      <c r="S21" s="51">
        <v>15.8</v>
      </c>
      <c r="T21" s="51">
        <v>5</v>
      </c>
      <c r="U21" s="51">
        <v>2</v>
      </c>
      <c r="V21" s="51">
        <v>5</v>
      </c>
      <c r="W21" s="51">
        <v>2</v>
      </c>
      <c r="X21" s="51">
        <f>SUM(S21:W21)</f>
        <v>29.8</v>
      </c>
    </row>
    <row r="22" spans="1:24">
      <c r="A22" s="27">
        <v>20</v>
      </c>
      <c r="B22" s="44" t="s">
        <v>136</v>
      </c>
      <c r="C22" s="27" t="s">
        <v>67</v>
      </c>
      <c r="D22" s="27" t="s">
        <v>50</v>
      </c>
      <c r="E22" s="27">
        <v>23</v>
      </c>
      <c r="F22" s="27">
        <v>0</v>
      </c>
      <c r="G22" s="27">
        <v>14</v>
      </c>
      <c r="H22" s="27">
        <v>14</v>
      </c>
      <c r="I22" s="27">
        <v>16</v>
      </c>
      <c r="J22" s="27">
        <v>0</v>
      </c>
      <c r="K22" s="27">
        <v>15</v>
      </c>
      <c r="L22" s="27">
        <v>14</v>
      </c>
      <c r="M22" s="27">
        <v>9</v>
      </c>
      <c r="N22" s="27">
        <v>13</v>
      </c>
      <c r="O22" s="31">
        <f>SUM(E22:N22)</f>
        <v>118</v>
      </c>
      <c r="P22" s="27">
        <f>LARGE(E22:N22,1)+ LARGE(E22:N22,2) + LARGE(E22:N22,3)+ LARGE(E22:N22,4)+ LARGE(E22:N22,5)</f>
        <v>82</v>
      </c>
      <c r="Q22" s="48">
        <f>P22*R22</f>
        <v>16.400000000000002</v>
      </c>
      <c r="R22" s="47">
        <v>0.2</v>
      </c>
      <c r="S22" s="51">
        <v>16.399999999999999</v>
      </c>
      <c r="T22" s="51">
        <v>0</v>
      </c>
      <c r="U22" s="51">
        <v>0</v>
      </c>
      <c r="V22" s="51">
        <v>4</v>
      </c>
      <c r="W22" s="51">
        <v>6</v>
      </c>
      <c r="X22" s="51">
        <f>SUM(S22:W22)</f>
        <v>26.4</v>
      </c>
    </row>
    <row r="23" spans="1:24">
      <c r="A23" s="27">
        <v>21</v>
      </c>
      <c r="B23" s="44" t="s">
        <v>110</v>
      </c>
      <c r="C23" s="27" t="s">
        <v>41</v>
      </c>
      <c r="D23" s="27" t="s">
        <v>42</v>
      </c>
      <c r="E23" s="27">
        <v>25</v>
      </c>
      <c r="F23" s="27">
        <v>25</v>
      </c>
      <c r="G23" s="27">
        <v>20</v>
      </c>
      <c r="H23" s="27">
        <v>19</v>
      </c>
      <c r="I23" s="27">
        <v>20</v>
      </c>
      <c r="J23" s="27">
        <v>20</v>
      </c>
      <c r="K23" s="27">
        <v>20</v>
      </c>
      <c r="L23" s="27">
        <v>17</v>
      </c>
      <c r="M23" s="27">
        <v>20</v>
      </c>
      <c r="N23" s="27">
        <v>19</v>
      </c>
      <c r="O23" s="31">
        <f>SUM(E23:N23)</f>
        <v>205</v>
      </c>
      <c r="P23" s="27">
        <f>LARGE(E23:N23,1)+ LARGE(E23:N23,2) + LARGE(E23:N23,3)+ LARGE(E23:N23,4)+ LARGE(E23:N23,5)</f>
        <v>110</v>
      </c>
      <c r="Q23" s="48">
        <f>P23*R23</f>
        <v>22</v>
      </c>
      <c r="R23" s="47">
        <v>0.2</v>
      </c>
      <c r="S23" s="51">
        <v>22</v>
      </c>
      <c r="T23" s="51">
        <v>0</v>
      </c>
      <c r="U23" s="51">
        <v>0</v>
      </c>
      <c r="V23" s="51">
        <v>0</v>
      </c>
      <c r="W23" s="51">
        <v>0</v>
      </c>
      <c r="X23" s="51">
        <f>SUM(S23:W23)</f>
        <v>22</v>
      </c>
    </row>
    <row r="24" spans="1:24">
      <c r="A24" s="27">
        <v>22</v>
      </c>
      <c r="B24" s="44" t="s">
        <v>137</v>
      </c>
      <c r="C24" s="27" t="s">
        <v>41</v>
      </c>
      <c r="D24" s="27" t="s">
        <v>42</v>
      </c>
      <c r="E24" s="27">
        <v>15</v>
      </c>
      <c r="F24" s="27">
        <v>15</v>
      </c>
      <c r="G24" s="27">
        <v>15</v>
      </c>
      <c r="H24" s="27">
        <v>17</v>
      </c>
      <c r="I24" s="27">
        <v>15</v>
      </c>
      <c r="J24" s="27">
        <v>16</v>
      </c>
      <c r="K24" s="27">
        <v>16</v>
      </c>
      <c r="L24" s="27">
        <v>14</v>
      </c>
      <c r="M24" s="27">
        <v>15</v>
      </c>
      <c r="N24" s="27">
        <v>15</v>
      </c>
      <c r="O24" s="31">
        <f>SUM(E24:N24)</f>
        <v>153</v>
      </c>
      <c r="P24" s="27">
        <f>LARGE(E24:N24,1)+ LARGE(E24:N24,2) + LARGE(E24:N24,3)+ LARGE(E24:N24,4)+ LARGE(E24:N24,5)</f>
        <v>79</v>
      </c>
      <c r="Q24" s="48">
        <f>P24*R24</f>
        <v>15.8</v>
      </c>
      <c r="R24" s="47">
        <v>0.2</v>
      </c>
      <c r="S24" s="51">
        <v>15.8</v>
      </c>
      <c r="T24" s="51">
        <v>0</v>
      </c>
      <c r="U24" s="51">
        <v>0</v>
      </c>
      <c r="V24" s="51">
        <v>0</v>
      </c>
      <c r="W24" s="51">
        <v>3</v>
      </c>
      <c r="X24" s="51">
        <f>SUM(S24:W24)</f>
        <v>18.8</v>
      </c>
    </row>
    <row r="25" spans="1:24">
      <c r="A25" s="27">
        <v>23</v>
      </c>
      <c r="B25" s="44" t="s">
        <v>134</v>
      </c>
      <c r="C25" s="27" t="s">
        <v>44</v>
      </c>
      <c r="D25" s="27" t="s">
        <v>45</v>
      </c>
      <c r="E25" s="27">
        <v>19</v>
      </c>
      <c r="F25" s="27">
        <v>18</v>
      </c>
      <c r="G25" s="27">
        <v>0</v>
      </c>
      <c r="H25" s="27">
        <v>0</v>
      </c>
      <c r="I25" s="27">
        <v>14</v>
      </c>
      <c r="J25" s="27">
        <v>15</v>
      </c>
      <c r="K25" s="27">
        <v>16</v>
      </c>
      <c r="L25" s="27">
        <v>16</v>
      </c>
      <c r="M25" s="27">
        <v>12</v>
      </c>
      <c r="N25" s="27">
        <v>14</v>
      </c>
      <c r="O25" s="31">
        <f>SUM(E25:N25)</f>
        <v>124</v>
      </c>
      <c r="P25" s="27">
        <f>LARGE(E25:N25,1)+ LARGE(E25:N25,2) + LARGE(E25:N25,3)+ LARGE(E25:N25,4)+ LARGE(E25:N25,5)</f>
        <v>84</v>
      </c>
      <c r="Q25" s="48">
        <f>P25*R25</f>
        <v>16.8</v>
      </c>
      <c r="R25" s="47">
        <v>0.2</v>
      </c>
      <c r="S25" s="51">
        <v>16.8</v>
      </c>
      <c r="T25" s="51">
        <v>0</v>
      </c>
      <c r="U25" s="51">
        <v>0</v>
      </c>
      <c r="V25" s="51">
        <v>0</v>
      </c>
      <c r="W25" s="51">
        <v>0</v>
      </c>
      <c r="X25" s="51">
        <f>SUM(S25:W25)</f>
        <v>16.8</v>
      </c>
    </row>
    <row r="26" spans="1:24">
      <c r="A26" s="27">
        <v>24</v>
      </c>
      <c r="B26" s="44" t="s">
        <v>143</v>
      </c>
      <c r="C26" s="27" t="s">
        <v>44</v>
      </c>
      <c r="D26" s="27" t="s">
        <v>45</v>
      </c>
      <c r="E26" s="27">
        <v>11</v>
      </c>
      <c r="F26" s="27">
        <v>11</v>
      </c>
      <c r="G26" s="27">
        <v>0</v>
      </c>
      <c r="H26" s="27">
        <v>14</v>
      </c>
      <c r="I26" s="27">
        <v>11</v>
      </c>
      <c r="J26" s="27">
        <v>12</v>
      </c>
      <c r="K26" s="27">
        <v>15</v>
      </c>
      <c r="L26" s="27">
        <v>14</v>
      </c>
      <c r="M26" s="27">
        <v>13</v>
      </c>
      <c r="N26" s="27">
        <v>16</v>
      </c>
      <c r="O26" s="31">
        <f>SUM(E26:N26)</f>
        <v>117</v>
      </c>
      <c r="P26" s="27">
        <f>LARGE(E26:N26,1)+ LARGE(E26:N26,2) + LARGE(E26:N26,3)+ LARGE(E26:N26,4)+ LARGE(E26:N26,5)</f>
        <v>72</v>
      </c>
      <c r="Q26" s="48">
        <f>P26*R26</f>
        <v>14.4</v>
      </c>
      <c r="R26" s="47">
        <v>0.2</v>
      </c>
      <c r="S26" s="51">
        <v>14.4</v>
      </c>
      <c r="T26" s="51">
        <v>2</v>
      </c>
      <c r="U26" s="51">
        <v>0</v>
      </c>
      <c r="V26" s="51">
        <v>0</v>
      </c>
      <c r="W26" s="51">
        <v>0</v>
      </c>
      <c r="X26" s="51">
        <f>SUM(S26:W26)</f>
        <v>16.399999999999999</v>
      </c>
    </row>
    <row r="27" spans="1:24">
      <c r="A27" s="27">
        <v>25</v>
      </c>
      <c r="B27" s="44" t="s">
        <v>139</v>
      </c>
      <c r="C27" s="27" t="s">
        <v>67</v>
      </c>
      <c r="D27" s="27" t="s">
        <v>50</v>
      </c>
      <c r="E27" s="27">
        <v>20</v>
      </c>
      <c r="F27" s="27">
        <v>19</v>
      </c>
      <c r="G27" s="27">
        <v>12</v>
      </c>
      <c r="H27" s="27">
        <v>12</v>
      </c>
      <c r="I27" s="27">
        <v>0</v>
      </c>
      <c r="J27" s="27">
        <v>9</v>
      </c>
      <c r="K27" s="27">
        <v>12</v>
      </c>
      <c r="L27" s="27">
        <v>12</v>
      </c>
      <c r="M27" s="27">
        <v>13</v>
      </c>
      <c r="N27" s="27">
        <v>11</v>
      </c>
      <c r="O27" s="31">
        <f>SUM(E27:N27)</f>
        <v>120</v>
      </c>
      <c r="P27" s="27">
        <f>LARGE(E27:N27,1)+ LARGE(E27:N27,2) + LARGE(E27:N27,3)+ LARGE(E27:N27,4)+ LARGE(E27:N27,5)</f>
        <v>76</v>
      </c>
      <c r="Q27" s="48">
        <f>P27*R27</f>
        <v>15.200000000000001</v>
      </c>
      <c r="R27" s="47">
        <v>0.2</v>
      </c>
      <c r="S27" s="51">
        <v>15.2</v>
      </c>
      <c r="T27" s="51">
        <v>1</v>
      </c>
      <c r="U27" s="51">
        <v>0</v>
      </c>
      <c r="V27" s="51">
        <v>0</v>
      </c>
      <c r="W27" s="51">
        <v>0</v>
      </c>
      <c r="X27" s="51">
        <f>SUM(S27:W27)</f>
        <v>16.2</v>
      </c>
    </row>
    <row r="28" spans="1:24">
      <c r="A28" s="27">
        <v>26</v>
      </c>
      <c r="B28" s="44" t="s">
        <v>140</v>
      </c>
      <c r="C28" s="27" t="s">
        <v>62</v>
      </c>
      <c r="D28" s="27" t="s">
        <v>50</v>
      </c>
      <c r="E28" s="27">
        <v>17</v>
      </c>
      <c r="F28" s="27">
        <v>15</v>
      </c>
      <c r="G28" s="27">
        <v>10</v>
      </c>
      <c r="H28" s="27">
        <v>8</v>
      </c>
      <c r="I28" s="27">
        <v>10</v>
      </c>
      <c r="J28" s="27">
        <v>0</v>
      </c>
      <c r="K28" s="27">
        <v>14</v>
      </c>
      <c r="L28" s="27">
        <v>15</v>
      </c>
      <c r="M28" s="27">
        <v>14</v>
      </c>
      <c r="N28" s="27">
        <v>12</v>
      </c>
      <c r="O28" s="31">
        <f>SUM(E28:N28)</f>
        <v>115</v>
      </c>
      <c r="P28" s="27">
        <f>LARGE(E28:N28,1)+ LARGE(E28:N28,2) + LARGE(E28:N28,3)+ LARGE(E28:N28,4)+ LARGE(E28:N28,5)</f>
        <v>75</v>
      </c>
      <c r="Q28" s="48">
        <f>P28*R28</f>
        <v>15</v>
      </c>
      <c r="R28" s="47">
        <v>0.2</v>
      </c>
      <c r="S28" s="51">
        <v>15</v>
      </c>
      <c r="T28" s="51">
        <v>0</v>
      </c>
      <c r="U28" s="51">
        <v>1</v>
      </c>
      <c r="V28" s="51">
        <v>0</v>
      </c>
      <c r="W28" s="51">
        <v>0</v>
      </c>
      <c r="X28" s="51">
        <f>SUM(S28:W28)</f>
        <v>16</v>
      </c>
    </row>
    <row r="29" spans="1:24">
      <c r="A29" s="27">
        <v>27</v>
      </c>
      <c r="B29" s="44" t="s">
        <v>141</v>
      </c>
      <c r="C29" s="27" t="s">
        <v>142</v>
      </c>
      <c r="D29" s="27" t="s">
        <v>45</v>
      </c>
      <c r="E29" s="45">
        <v>9</v>
      </c>
      <c r="F29" s="45">
        <v>6</v>
      </c>
      <c r="G29" s="27">
        <v>19</v>
      </c>
      <c r="H29" s="27">
        <v>15</v>
      </c>
      <c r="I29" s="27">
        <v>16</v>
      </c>
      <c r="J29" s="27">
        <v>13</v>
      </c>
      <c r="K29" s="27">
        <v>12</v>
      </c>
      <c r="L29" s="27">
        <v>8</v>
      </c>
      <c r="M29" s="27">
        <v>11</v>
      </c>
      <c r="N29" s="27">
        <v>11</v>
      </c>
      <c r="O29" s="31">
        <f>SUM(E29:N29)</f>
        <v>120</v>
      </c>
      <c r="P29" s="27">
        <f>LARGE(E29:N29,1)+ LARGE(E29:N29,2) + LARGE(E29:N29,3)+ LARGE(E29:N29,4)+ LARGE(E29:N29,5)</f>
        <v>75</v>
      </c>
      <c r="Q29" s="48">
        <f>P29*R29</f>
        <v>15</v>
      </c>
      <c r="R29" s="47">
        <v>0.2</v>
      </c>
      <c r="S29" s="51">
        <v>15</v>
      </c>
      <c r="T29" s="51">
        <v>0</v>
      </c>
      <c r="U29" s="51">
        <v>0</v>
      </c>
      <c r="V29" s="51">
        <v>0</v>
      </c>
      <c r="W29" s="51">
        <v>0</v>
      </c>
      <c r="X29" s="51">
        <f>SUM(S29:W29)</f>
        <v>15</v>
      </c>
    </row>
    <row r="30" spans="1:24">
      <c r="A30" s="27">
        <v>28</v>
      </c>
      <c r="B30" s="44" t="s">
        <v>145</v>
      </c>
      <c r="C30" s="27" t="s">
        <v>67</v>
      </c>
      <c r="D30" s="27" t="s">
        <v>50</v>
      </c>
      <c r="E30" s="27">
        <v>14</v>
      </c>
      <c r="F30" s="27">
        <v>16</v>
      </c>
      <c r="G30" s="27">
        <v>8</v>
      </c>
      <c r="H30" s="27">
        <v>11</v>
      </c>
      <c r="I30" s="27">
        <v>12</v>
      </c>
      <c r="J30" s="27">
        <v>13</v>
      </c>
      <c r="K30" s="27">
        <v>11</v>
      </c>
      <c r="L30" s="27">
        <v>5</v>
      </c>
      <c r="M30" s="27">
        <v>5</v>
      </c>
      <c r="N30" s="27">
        <v>10</v>
      </c>
      <c r="O30" s="31">
        <f>SUM(E30:N30)</f>
        <v>105</v>
      </c>
      <c r="P30" s="27">
        <f>LARGE(E30:N30,1)+ LARGE(E30:N30,2) + LARGE(E30:N30,3)+ LARGE(E30:N30,4)+ LARGE(E30:N30,5)</f>
        <v>66</v>
      </c>
      <c r="Q30" s="48">
        <f>P30*R30</f>
        <v>13.200000000000001</v>
      </c>
      <c r="R30" s="47">
        <v>0.2</v>
      </c>
      <c r="S30" s="51">
        <v>13.2</v>
      </c>
      <c r="T30" s="51">
        <v>0</v>
      </c>
      <c r="U30" s="51">
        <v>0</v>
      </c>
      <c r="V30" s="51">
        <v>0</v>
      </c>
      <c r="W30" s="51">
        <v>1</v>
      </c>
      <c r="X30" s="51">
        <f>SUM(S30:W30)</f>
        <v>14.2</v>
      </c>
    </row>
    <row r="31" spans="1:24">
      <c r="A31" s="27">
        <v>29</v>
      </c>
      <c r="B31" s="44" t="s">
        <v>144</v>
      </c>
      <c r="C31" s="27" t="s">
        <v>98</v>
      </c>
      <c r="D31" s="27" t="s">
        <v>42</v>
      </c>
      <c r="E31" s="27">
        <v>17</v>
      </c>
      <c r="F31" s="27">
        <v>0</v>
      </c>
      <c r="G31" s="27">
        <v>16</v>
      </c>
      <c r="H31" s="27">
        <v>12</v>
      </c>
      <c r="I31" s="27">
        <v>0</v>
      </c>
      <c r="J31" s="27">
        <v>0</v>
      </c>
      <c r="K31" s="27">
        <v>0</v>
      </c>
      <c r="L31" s="27">
        <v>0</v>
      </c>
      <c r="M31" s="27">
        <v>11</v>
      </c>
      <c r="N31" s="27">
        <v>12</v>
      </c>
      <c r="O31" s="31">
        <f>SUM(E31:N31)</f>
        <v>68</v>
      </c>
      <c r="P31" s="27">
        <f>LARGE(E31:N31,1)+ LARGE(E31:N31,2) + LARGE(E31:N31,3)+ LARGE(E31:N31,4)+ LARGE(E31:N31,5)</f>
        <v>68</v>
      </c>
      <c r="Q31" s="48">
        <f>P31*R31</f>
        <v>13.600000000000001</v>
      </c>
      <c r="R31" s="47">
        <v>0.2</v>
      </c>
      <c r="S31" s="51">
        <v>13.6</v>
      </c>
      <c r="T31" s="51">
        <v>0</v>
      </c>
      <c r="U31" s="51">
        <v>0</v>
      </c>
      <c r="V31" s="51">
        <v>0</v>
      </c>
      <c r="W31" s="51">
        <v>0</v>
      </c>
      <c r="X31" s="51">
        <f>SUM(S31:W31)</f>
        <v>13.6</v>
      </c>
    </row>
    <row r="32" spans="1:24">
      <c r="A32" s="27">
        <v>30</v>
      </c>
      <c r="B32" s="44" t="s">
        <v>147</v>
      </c>
      <c r="C32" s="27" t="s">
        <v>62</v>
      </c>
      <c r="D32" s="27" t="s">
        <v>50</v>
      </c>
      <c r="E32" s="27">
        <v>3</v>
      </c>
      <c r="F32" s="27">
        <v>14</v>
      </c>
      <c r="G32" s="27">
        <v>11</v>
      </c>
      <c r="H32" s="27">
        <v>10</v>
      </c>
      <c r="I32" s="27">
        <v>13</v>
      </c>
      <c r="J32" s="27">
        <v>12</v>
      </c>
      <c r="K32" s="27">
        <v>13</v>
      </c>
      <c r="L32" s="27">
        <v>6</v>
      </c>
      <c r="M32" s="27">
        <v>10</v>
      </c>
      <c r="N32" s="27">
        <v>7</v>
      </c>
      <c r="O32" s="31">
        <f>SUM(E32:N32)</f>
        <v>99</v>
      </c>
      <c r="P32" s="27">
        <f>LARGE(E32:N32,1)+ LARGE(E32:N32,2) + LARGE(E32:N32,3)+ LARGE(E32:N32,4)+ LARGE(E32:N32,5)</f>
        <v>63</v>
      </c>
      <c r="Q32" s="48">
        <f>P32*R32</f>
        <v>12.600000000000001</v>
      </c>
      <c r="R32" s="47">
        <v>0.2</v>
      </c>
      <c r="S32" s="51">
        <v>12.6</v>
      </c>
      <c r="T32" s="51">
        <v>0</v>
      </c>
      <c r="U32" s="51">
        <v>0</v>
      </c>
      <c r="V32" s="51">
        <v>1</v>
      </c>
      <c r="W32" s="51">
        <v>0</v>
      </c>
      <c r="X32" s="51">
        <f>SUM(S32:W32)</f>
        <v>13.6</v>
      </c>
    </row>
    <row r="33" spans="1:24">
      <c r="A33" s="27">
        <v>31</v>
      </c>
      <c r="B33" s="44" t="s">
        <v>146</v>
      </c>
      <c r="C33" s="27" t="s">
        <v>57</v>
      </c>
      <c r="D33" s="27" t="s">
        <v>45</v>
      </c>
      <c r="E33" s="27">
        <v>14</v>
      </c>
      <c r="F33" s="27">
        <v>12</v>
      </c>
      <c r="G33" s="27">
        <v>17</v>
      </c>
      <c r="H33" s="27">
        <v>12</v>
      </c>
      <c r="I33" s="27">
        <v>10</v>
      </c>
      <c r="J33" s="27">
        <v>11</v>
      </c>
      <c r="K33" s="27">
        <v>9</v>
      </c>
      <c r="L33" s="27">
        <v>10</v>
      </c>
      <c r="M33" s="46">
        <v>0</v>
      </c>
      <c r="N33" s="46">
        <v>0</v>
      </c>
      <c r="O33" s="31">
        <f>SUM(E33:N33)</f>
        <v>95</v>
      </c>
      <c r="P33" s="27">
        <f>LARGE(E33:N33,1)+ LARGE(E33:N33,2) + LARGE(E33:N33,3)+ LARGE(E33:N33,4)+ LARGE(E33:N33,5)</f>
        <v>66</v>
      </c>
      <c r="Q33" s="48">
        <f>P33*R33</f>
        <v>13.200000000000001</v>
      </c>
      <c r="R33" s="47">
        <v>0.2</v>
      </c>
      <c r="S33" s="51">
        <v>13.2</v>
      </c>
      <c r="T33" s="51">
        <v>0</v>
      </c>
      <c r="U33" s="51">
        <v>0</v>
      </c>
      <c r="V33" s="51">
        <v>0</v>
      </c>
      <c r="W33" s="51">
        <v>0</v>
      </c>
      <c r="X33" s="51">
        <f>SUM(S33:W33)</f>
        <v>13.2</v>
      </c>
    </row>
    <row r="34" spans="1:24">
      <c r="A34" s="27">
        <v>32</v>
      </c>
      <c r="B34" s="44" t="s">
        <v>149</v>
      </c>
      <c r="C34" s="27" t="s">
        <v>47</v>
      </c>
      <c r="D34" s="27" t="s">
        <v>42</v>
      </c>
      <c r="E34" s="27">
        <v>0</v>
      </c>
      <c r="F34" s="27">
        <v>0</v>
      </c>
      <c r="G34" s="27">
        <v>7</v>
      </c>
      <c r="H34" s="27">
        <v>0</v>
      </c>
      <c r="I34" s="27">
        <v>12</v>
      </c>
      <c r="J34" s="27">
        <v>12</v>
      </c>
      <c r="K34" s="27">
        <v>10</v>
      </c>
      <c r="L34" s="27">
        <v>11</v>
      </c>
      <c r="M34" s="27">
        <v>13</v>
      </c>
      <c r="N34" s="27">
        <v>13</v>
      </c>
      <c r="O34" s="31">
        <f>SUM(E34:N34)</f>
        <v>78</v>
      </c>
      <c r="P34" s="27">
        <f>LARGE(E34:N34,1)+ LARGE(E34:N34,2) + LARGE(E34:N34,3)+ LARGE(E34:N34,4)+ LARGE(E34:N34,5)</f>
        <v>61</v>
      </c>
      <c r="Q34" s="48">
        <f>P34*R34</f>
        <v>12.200000000000001</v>
      </c>
      <c r="R34" s="47">
        <v>0.2</v>
      </c>
      <c r="S34" s="51">
        <v>12.2</v>
      </c>
      <c r="T34" s="51">
        <v>0</v>
      </c>
      <c r="U34" s="51">
        <v>0</v>
      </c>
      <c r="V34" s="51">
        <v>0</v>
      </c>
      <c r="W34" s="51">
        <v>0</v>
      </c>
      <c r="X34" s="51">
        <f>SUM(S34:W34)</f>
        <v>12.2</v>
      </c>
    </row>
    <row r="35" spans="1:24">
      <c r="A35" s="27">
        <v>33</v>
      </c>
      <c r="B35" s="44" t="s">
        <v>150</v>
      </c>
      <c r="C35" s="27" t="s">
        <v>44</v>
      </c>
      <c r="D35" s="27" t="s">
        <v>45</v>
      </c>
      <c r="E35" s="27">
        <v>18</v>
      </c>
      <c r="F35" s="27">
        <v>0</v>
      </c>
      <c r="G35" s="27">
        <v>0</v>
      </c>
      <c r="H35" s="27">
        <v>0</v>
      </c>
      <c r="I35" s="27">
        <v>12</v>
      </c>
      <c r="J35" s="27">
        <v>10</v>
      </c>
      <c r="K35" s="27">
        <v>11</v>
      </c>
      <c r="L35" s="27">
        <v>7</v>
      </c>
      <c r="M35" s="27">
        <v>8</v>
      </c>
      <c r="N35" s="27">
        <v>10</v>
      </c>
      <c r="O35" s="31">
        <f>SUM(E35:N35)</f>
        <v>76</v>
      </c>
      <c r="P35" s="27">
        <f>LARGE(E35:N35,1)+ LARGE(E35:N35,2) + LARGE(E35:N35,3)+ LARGE(E35:N35,4)+ LARGE(E35:N35,5)</f>
        <v>61</v>
      </c>
      <c r="Q35" s="48">
        <f>P35*R35</f>
        <v>12.200000000000001</v>
      </c>
      <c r="R35" s="47">
        <v>0.2</v>
      </c>
      <c r="S35" s="51">
        <v>12.2</v>
      </c>
      <c r="T35" s="51">
        <v>0</v>
      </c>
      <c r="U35" s="51">
        <v>0</v>
      </c>
      <c r="V35" s="51">
        <v>0</v>
      </c>
      <c r="W35" s="51">
        <v>0</v>
      </c>
      <c r="X35" s="51">
        <f>SUM(S35:W35)</f>
        <v>12.2</v>
      </c>
    </row>
    <row r="36" spans="1:24">
      <c r="A36" s="27">
        <v>34</v>
      </c>
      <c r="B36" s="44" t="s">
        <v>151</v>
      </c>
      <c r="C36" s="27" t="s">
        <v>44</v>
      </c>
      <c r="D36" s="27" t="s">
        <v>45</v>
      </c>
      <c r="E36" s="27">
        <v>0</v>
      </c>
      <c r="F36" s="27">
        <v>13</v>
      </c>
      <c r="G36" s="27">
        <v>0</v>
      </c>
      <c r="H36" s="27">
        <v>0</v>
      </c>
      <c r="I36" s="27">
        <v>0</v>
      </c>
      <c r="J36" s="27">
        <v>0</v>
      </c>
      <c r="K36" s="27">
        <v>13</v>
      </c>
      <c r="L36" s="27">
        <v>12</v>
      </c>
      <c r="M36" s="27">
        <v>10</v>
      </c>
      <c r="N36" s="27">
        <v>12</v>
      </c>
      <c r="O36" s="31">
        <f>SUM(E36:N36)</f>
        <v>60</v>
      </c>
      <c r="P36" s="27">
        <f>LARGE(E36:N36,1)+ LARGE(E36:N36,2) + LARGE(E36:N36,3)+ LARGE(E36:N36,4)+ LARGE(E36:N36,5)</f>
        <v>60</v>
      </c>
      <c r="Q36" s="48">
        <f>P36*R36</f>
        <v>12</v>
      </c>
      <c r="R36" s="47">
        <v>0.2</v>
      </c>
      <c r="S36" s="51">
        <v>12</v>
      </c>
      <c r="T36" s="51">
        <v>0</v>
      </c>
      <c r="U36" s="51">
        <v>0</v>
      </c>
      <c r="V36" s="51">
        <v>0</v>
      </c>
      <c r="W36" s="51">
        <v>0</v>
      </c>
      <c r="X36" s="51">
        <f>SUM(S36:W36)</f>
        <v>12</v>
      </c>
    </row>
    <row r="40" spans="1:24" ht="18.5">
      <c r="B40" s="38" t="s">
        <v>100</v>
      </c>
      <c r="Q40"/>
      <c r="R40"/>
    </row>
    <row r="41" spans="1:24" ht="18.5">
      <c r="B41" s="38" t="s">
        <v>101</v>
      </c>
      <c r="Q41"/>
      <c r="R41"/>
    </row>
    <row r="42" spans="1:24">
      <c r="Q42"/>
      <c r="R42"/>
    </row>
    <row r="43" spans="1:24">
      <c r="Q43"/>
      <c r="R43"/>
    </row>
    <row r="44" spans="1:24">
      <c r="B44" t="s">
        <v>105</v>
      </c>
      <c r="Q44"/>
      <c r="R44"/>
    </row>
    <row r="45" spans="1:24">
      <c r="B45" t="s">
        <v>104</v>
      </c>
      <c r="Q45"/>
      <c r="R45"/>
    </row>
  </sheetData>
  <sortState ref="B3:X36">
    <sortCondition descending="1" ref="X3:X3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Boys State Team Results</vt:lpstr>
      <vt:lpstr>Girls State Team Results</vt:lpstr>
      <vt:lpstr>Boys State Point Totals</vt:lpstr>
      <vt:lpstr>Girls State Point Totals</vt:lpstr>
    </vt:vector>
  </TitlesOfParts>
  <Company>Wayne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PSTRANDES</dc:creator>
  <cp:lastModifiedBy>PSTRANDES</cp:lastModifiedBy>
  <dcterms:created xsi:type="dcterms:W3CDTF">2021-02-14T19:18:28Z</dcterms:created>
  <dcterms:modified xsi:type="dcterms:W3CDTF">2021-02-18T03:41:10Z</dcterms:modified>
</cp:coreProperties>
</file>